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4355" windowHeight="4695"/>
  </bookViews>
  <sheets>
    <sheet name="Sheet1" sheetId="1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61" i="1" l="1"/>
  <c r="N60" i="1"/>
  <c r="N59" i="1"/>
  <c r="N58" i="1"/>
  <c r="N57" i="1"/>
  <c r="N56" i="1"/>
  <c r="N55" i="1"/>
  <c r="N54" i="1"/>
  <c r="N53" i="1"/>
  <c r="N52" i="1"/>
  <c r="N51" i="1"/>
  <c r="N50" i="1"/>
  <c r="N49" i="1"/>
  <c r="O61" i="1" l="1"/>
  <c r="N141" i="1"/>
  <c r="N140" i="1"/>
  <c r="O141" i="1" s="1"/>
  <c r="N146" i="1" l="1"/>
  <c r="O146" i="1" s="1"/>
  <c r="N136" i="1"/>
  <c r="N135" i="1"/>
  <c r="N134" i="1"/>
  <c r="N133" i="1"/>
  <c r="N129" i="1"/>
  <c r="N128" i="1"/>
  <c r="N127" i="1"/>
  <c r="N126" i="1"/>
  <c r="N120" i="1"/>
  <c r="N119" i="1"/>
  <c r="N118" i="1"/>
  <c r="N117" i="1"/>
  <c r="N112" i="1"/>
  <c r="N111" i="1"/>
  <c r="O112" i="1" s="1"/>
  <c r="N106" i="1"/>
  <c r="N105" i="1"/>
  <c r="N104" i="1"/>
  <c r="N103" i="1"/>
  <c r="N99" i="1"/>
  <c r="N98" i="1"/>
  <c r="N97" i="1"/>
  <c r="N96" i="1"/>
  <c r="N95" i="1"/>
  <c r="N94" i="1"/>
  <c r="N89" i="1"/>
  <c r="N88" i="1"/>
  <c r="N85" i="1"/>
  <c r="N84" i="1"/>
  <c r="N83" i="1"/>
  <c r="N82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1" i="1"/>
  <c r="N30" i="1"/>
  <c r="N29" i="1"/>
  <c r="N28" i="1"/>
  <c r="N27" i="1"/>
  <c r="N26" i="1"/>
  <c r="N23" i="1"/>
  <c r="N22" i="1"/>
  <c r="N21" i="1"/>
  <c r="N20" i="1"/>
  <c r="N19" i="1"/>
  <c r="N18" i="1"/>
  <c r="N17" i="1"/>
  <c r="N15" i="1"/>
  <c r="N14" i="1"/>
  <c r="N13" i="1"/>
  <c r="N12" i="1"/>
  <c r="N11" i="1"/>
  <c r="N10" i="1"/>
  <c r="N8" i="1"/>
  <c r="N7" i="1"/>
  <c r="N6" i="1"/>
  <c r="N5" i="1"/>
  <c r="N4" i="1"/>
  <c r="N3" i="1"/>
  <c r="O31" i="1" l="1"/>
  <c r="O85" i="1"/>
  <c r="O79" i="1"/>
  <c r="O89" i="1"/>
  <c r="O106" i="1"/>
  <c r="O8" i="1"/>
  <c r="N149" i="1"/>
  <c r="O23" i="1"/>
  <c r="O47" i="1"/>
  <c r="O99" i="1"/>
  <c r="O120" i="1"/>
  <c r="O129" i="1"/>
  <c r="O15" i="1"/>
  <c r="O136" i="1"/>
</calcChain>
</file>

<file path=xl/sharedStrings.xml><?xml version="1.0" encoding="utf-8"?>
<sst xmlns="http://schemas.openxmlformats.org/spreadsheetml/2006/main" count="305" uniqueCount="165">
  <si>
    <t>HANES</t>
  </si>
  <si>
    <t>XS</t>
  </si>
  <si>
    <t>S</t>
  </si>
  <si>
    <t>M</t>
  </si>
  <si>
    <t>L</t>
  </si>
  <si>
    <t>XL</t>
  </si>
  <si>
    <t>XXL</t>
  </si>
  <si>
    <t xml:space="preserve"> Total </t>
  </si>
  <si>
    <t>Tasty Crew Neck Ladies</t>
  </si>
  <si>
    <t>2410  -BR</t>
  </si>
  <si>
    <t>2410  -KH</t>
  </si>
  <si>
    <t>2410  -LP</t>
  </si>
  <si>
    <t>2410  -RD</t>
  </si>
  <si>
    <t>2410  -SY</t>
  </si>
  <si>
    <t>2410  -WH</t>
  </si>
  <si>
    <t>Tasty V- Neck Ladies</t>
  </si>
  <si>
    <t>2420  -BR</t>
  </si>
  <si>
    <t>2420  -KH</t>
  </si>
  <si>
    <t>2420  -LP</t>
  </si>
  <si>
    <t>2420  -OR</t>
  </si>
  <si>
    <t>2420  -SK</t>
  </si>
  <si>
    <t>2420  -SY</t>
  </si>
  <si>
    <t>Tasty Tank Top Ladies</t>
  </si>
  <si>
    <t>2430  -BR</t>
  </si>
  <si>
    <t>2430  -KH</t>
  </si>
  <si>
    <t>2430  -LP</t>
  </si>
  <si>
    <t>2430  -RD</t>
  </si>
  <si>
    <t>2430  -SK</t>
  </si>
  <si>
    <t>2430  -SY</t>
  </si>
  <si>
    <t>2430  -WH</t>
  </si>
  <si>
    <t>Tasty Boat Neck Ladies</t>
  </si>
  <si>
    <t>2450  -BR</t>
  </si>
  <si>
    <t>2450  -KH</t>
  </si>
  <si>
    <t>2450  -OR</t>
  </si>
  <si>
    <t>2450  -RD</t>
  </si>
  <si>
    <t>2450  -SK</t>
  </si>
  <si>
    <t>2450  -SY</t>
  </si>
  <si>
    <t>Elegance Top-T Ladies</t>
  </si>
  <si>
    <t>2900  -AG</t>
  </si>
  <si>
    <t>2900  -BE</t>
  </si>
  <si>
    <t>2900  -BG</t>
  </si>
  <si>
    <t>2900  -BK</t>
  </si>
  <si>
    <t>2900  -BR</t>
  </si>
  <si>
    <t>2900  -CH</t>
  </si>
  <si>
    <t>2900  -KH</t>
  </si>
  <si>
    <t>2900  -NY</t>
  </si>
  <si>
    <t>2900  -OR</t>
  </si>
  <si>
    <t>2900  -RB</t>
  </si>
  <si>
    <t>2900  -RD</t>
  </si>
  <si>
    <t>2900  -RO</t>
  </si>
  <si>
    <t>2900  -SK</t>
  </si>
  <si>
    <t>2900  -SY</t>
  </si>
  <si>
    <t>2900  -TU</t>
  </si>
  <si>
    <t>XS (7-8y)</t>
  </si>
  <si>
    <t>S (9-10y)</t>
  </si>
  <si>
    <t>M (11-12y)</t>
  </si>
  <si>
    <t>L (12-14y)</t>
  </si>
  <si>
    <t>XL (14-16y)</t>
  </si>
  <si>
    <t>Spicy-T Teenies</t>
  </si>
  <si>
    <t>5300  -AG</t>
  </si>
  <si>
    <t>5300  -BK</t>
  </si>
  <si>
    <t>5300  -BR</t>
  </si>
  <si>
    <t>5300  -CO</t>
  </si>
  <si>
    <t>5300  -CP</t>
  </si>
  <si>
    <t>5300  -GN</t>
  </si>
  <si>
    <t>5300  -GY</t>
  </si>
  <si>
    <t>5300  -KH</t>
  </si>
  <si>
    <t>5300  -LA</t>
  </si>
  <si>
    <t>5300  -NY</t>
  </si>
  <si>
    <t>5300  -OR</t>
  </si>
  <si>
    <t>5300  -RB</t>
  </si>
  <si>
    <t>5300  -RD</t>
  </si>
  <si>
    <t>5300  -SK</t>
  </si>
  <si>
    <t>5300  -SY</t>
  </si>
  <si>
    <t>5300  -WH</t>
  </si>
  <si>
    <t>Beauty V-neck Ladies</t>
  </si>
  <si>
    <t>5910  -BK</t>
  </si>
  <si>
    <t>5910  -CI</t>
  </si>
  <si>
    <t>5910  -OP</t>
  </si>
  <si>
    <t>5910  -TU</t>
  </si>
  <si>
    <t>Beauty Top Ladies</t>
  </si>
  <si>
    <t>5930  -RO</t>
  </si>
  <si>
    <t>5930  -WH</t>
  </si>
  <si>
    <t>UNI</t>
  </si>
  <si>
    <t>2T</t>
  </si>
  <si>
    <t>3T</t>
  </si>
  <si>
    <t>4T</t>
  </si>
  <si>
    <t>6M</t>
  </si>
  <si>
    <t>12M</t>
  </si>
  <si>
    <t>18M</t>
  </si>
  <si>
    <t>24M</t>
  </si>
  <si>
    <t>Toddler T</t>
  </si>
  <si>
    <t>T120  -WH</t>
  </si>
  <si>
    <t>T123  -DAY</t>
  </si>
  <si>
    <t>T123  -LB</t>
  </si>
  <si>
    <t>T123  -PI</t>
  </si>
  <si>
    <t>T124  -NY</t>
  </si>
  <si>
    <t>T124  -RD</t>
  </si>
  <si>
    <t>Infant T</t>
  </si>
  <si>
    <t>T410  -WH</t>
  </si>
  <si>
    <t>T413  -DAY</t>
  </si>
  <si>
    <t>T413  -LB</t>
  </si>
  <si>
    <t>T413  -PI</t>
  </si>
  <si>
    <t>Bib</t>
  </si>
  <si>
    <t>T420  -WH</t>
  </si>
  <si>
    <t>T423  -PI</t>
  </si>
  <si>
    <t>Creeper</t>
  </si>
  <si>
    <t>T430  -WH</t>
  </si>
  <si>
    <t>T433  -DAY</t>
  </si>
  <si>
    <t>T433  -LB</t>
  </si>
  <si>
    <t>T433  -PI</t>
  </si>
  <si>
    <t>Lap-T</t>
  </si>
  <si>
    <t>T470  -WH</t>
  </si>
  <si>
    <t>T473  -DAY</t>
  </si>
  <si>
    <t>T473  -LB</t>
  </si>
  <si>
    <t>T473  -PI</t>
  </si>
  <si>
    <t>3XL</t>
  </si>
  <si>
    <t>4XL</t>
  </si>
  <si>
    <t>5680  -BK</t>
  </si>
  <si>
    <t>5680  -DL</t>
  </si>
  <si>
    <t>5680  -DR</t>
  </si>
  <si>
    <t>5680  -WH</t>
  </si>
  <si>
    <t>Nano Men</t>
  </si>
  <si>
    <t>N1000 -BK</t>
  </si>
  <si>
    <t>GRAND TOTAL</t>
  </si>
  <si>
    <t>Code</t>
  </si>
  <si>
    <t>Colour</t>
  </si>
  <si>
    <t>Brown</t>
  </si>
  <si>
    <t>Black</t>
  </si>
  <si>
    <t>Khaki</t>
  </si>
  <si>
    <t>Light Pink</t>
  </si>
  <si>
    <t>Navy</t>
  </si>
  <si>
    <t>Orange</t>
  </si>
  <si>
    <t>Royal Blue</t>
  </si>
  <si>
    <t>Red</t>
  </si>
  <si>
    <t>Sky Blue</t>
  </si>
  <si>
    <t>Sunflower Yellow</t>
  </si>
  <si>
    <t>White</t>
  </si>
  <si>
    <t>Turquoise</t>
  </si>
  <si>
    <t>Apple Green</t>
  </si>
  <si>
    <t>Beige</t>
  </si>
  <si>
    <t>Burgundy</t>
  </si>
  <si>
    <t>Chocolate</t>
  </si>
  <si>
    <t>Rose</t>
  </si>
  <si>
    <t>Cobalt Blue</t>
  </si>
  <si>
    <t>Candy Pink</t>
  </si>
  <si>
    <t>Green</t>
  </si>
  <si>
    <t>Grey</t>
  </si>
  <si>
    <t>Lavender</t>
  </si>
  <si>
    <t>Citrus</t>
  </si>
  <si>
    <t>Orange Peel</t>
  </si>
  <si>
    <t>Deep Royal</t>
  </si>
  <si>
    <t>Deep Red</t>
  </si>
  <si>
    <t>Daffodil Yellow</t>
  </si>
  <si>
    <t>Light Blue</t>
  </si>
  <si>
    <t>Pink</t>
  </si>
  <si>
    <t>5480  -BK</t>
  </si>
  <si>
    <t>5480  -DR</t>
  </si>
  <si>
    <t>LiberTy Kids</t>
  </si>
  <si>
    <t>Ladies</t>
  </si>
  <si>
    <t>Cobalt</t>
  </si>
  <si>
    <t>Sunflower</t>
  </si>
  <si>
    <t>Polo</t>
  </si>
  <si>
    <t>LiberTy Ladies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</si>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</sst>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£-809]* #,##0.00_-;\-[$£-809]* #,##0.00_-;_-[$£-809]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4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0" fontId="1" fillId="0" borderId="0" xfId="0" applyFont="1"/>
    <xf numFmtId="0" fontId="0" fillId="0" borderId="0" xfId="0" applyBorder="1"/>
    <xf numFmtId="0" fontId="0" fillId="0" borderId="2" xfId="0" applyBorder="1"/>
    <xf numFmtId="3" fontId="0" fillId="0" borderId="0" xfId="0" applyNumberFormat="1" applyBorder="1"/>
    <xf numFmtId="0" fontId="1" fillId="0" borderId="1" xfId="0" applyFont="1" applyBorder="1"/>
    <xf numFmtId="0" fontId="2" fillId="0" borderId="0" xfId="0" applyFont="1"/>
    <xf numFmtId="0" fontId="1" fillId="0" borderId="2" xfId="0" applyFont="1" applyBorder="1"/>
    <xf numFmtId="3" fontId="0" fillId="0" borderId="3" xfId="0" applyNumberFormat="1" applyBorder="1"/>
    <xf numFmtId="0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Fill="1" applyBorder="1"/>
    <xf numFmtId="0" fontId="0" fillId="0" borderId="0" xfId="0" applyAlignment="1">
      <alignment horizontal="center"/>
    </xf>
    <xf numFmtId="3" fontId="1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4" fontId="3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3" fontId="4" fillId="0" borderId="1" xfId="0" applyNumberFormat="1" applyFont="1" applyBorder="1"/>
    <xf numFmtId="3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2" Type="http://schemas.openxmlformats.org/officeDocument/2006/relationships/image" Target="../media/image2.jpg"/><Relationship Id="rId16" Type="http://schemas.openxmlformats.org/officeDocument/2006/relationships/image" Target="../media/image16.jpe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2</xdr:row>
      <xdr:rowOff>171450</xdr:rowOff>
    </xdr:from>
    <xdr:to>
      <xdr:col>2</xdr:col>
      <xdr:colOff>257175</xdr:colOff>
      <xdr:row>9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0975" y="561975"/>
          <a:ext cx="1295400" cy="1181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190499</xdr:colOff>
      <xdr:row>10</xdr:row>
      <xdr:rowOff>9526</xdr:rowOff>
    </xdr:from>
    <xdr:to>
      <xdr:col>2</xdr:col>
      <xdr:colOff>200024</xdr:colOff>
      <xdr:row>16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0499" y="1924051"/>
          <a:ext cx="1228725" cy="11334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310583</xdr:colOff>
      <xdr:row>17</xdr:row>
      <xdr:rowOff>1</xdr:rowOff>
    </xdr:from>
    <xdr:to>
      <xdr:col>2</xdr:col>
      <xdr:colOff>133350</xdr:colOff>
      <xdr:row>23</xdr:row>
      <xdr:rowOff>133351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10583" y="3248026"/>
          <a:ext cx="1041967" cy="1276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471138</xdr:colOff>
      <xdr:row>25</xdr:row>
      <xdr:rowOff>19050</xdr:rowOff>
    </xdr:from>
    <xdr:to>
      <xdr:col>2</xdr:col>
      <xdr:colOff>238125</xdr:colOff>
      <xdr:row>32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1138" y="4791075"/>
          <a:ext cx="986187" cy="1323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295275</xdr:colOff>
      <xdr:row>33</xdr:row>
      <xdr:rowOff>124522</xdr:rowOff>
    </xdr:from>
    <xdr:to>
      <xdr:col>2</xdr:col>
      <xdr:colOff>409575</xdr:colOff>
      <xdr:row>44</xdr:row>
      <xdr:rowOff>12003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95275" y="6420547"/>
          <a:ext cx="1333500" cy="19829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323850</xdr:colOff>
      <xdr:row>65</xdr:row>
      <xdr:rowOff>167216</xdr:rowOff>
    </xdr:from>
    <xdr:to>
      <xdr:col>2</xdr:col>
      <xdr:colOff>536575</xdr:colOff>
      <xdr:row>75</xdr:row>
      <xdr:rowOff>57149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23850" y="15026216"/>
          <a:ext cx="1431925" cy="179493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</xdr:colOff>
      <xdr:row>80</xdr:row>
      <xdr:rowOff>171450</xdr:rowOff>
    </xdr:from>
    <xdr:to>
      <xdr:col>2</xdr:col>
      <xdr:colOff>381001</xdr:colOff>
      <xdr:row>87</xdr:row>
      <xdr:rowOff>28575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09601" y="14087475"/>
          <a:ext cx="990600" cy="1190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19050</xdr:colOff>
      <xdr:row>86</xdr:row>
      <xdr:rowOff>123825</xdr:rowOff>
    </xdr:from>
    <xdr:to>
      <xdr:col>2</xdr:col>
      <xdr:colOff>266700</xdr:colOff>
      <xdr:row>92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28650" y="16516350"/>
          <a:ext cx="857250" cy="1028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133350</xdr:colOff>
      <xdr:row>94</xdr:row>
      <xdr:rowOff>49454</xdr:rowOff>
    </xdr:from>
    <xdr:to>
      <xdr:col>2</xdr:col>
      <xdr:colOff>142875</xdr:colOff>
      <xdr:row>101</xdr:row>
      <xdr:rowOff>42620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3350" y="16441979"/>
          <a:ext cx="1228725" cy="132666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585148</xdr:colOff>
      <xdr:row>102</xdr:row>
      <xdr:rowOff>161925</xdr:rowOff>
    </xdr:from>
    <xdr:to>
      <xdr:col>2</xdr:col>
      <xdr:colOff>341952</xdr:colOff>
      <xdr:row>109</xdr:row>
      <xdr:rowOff>50800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85148" y="22259925"/>
          <a:ext cx="976004" cy="1222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523875</xdr:colOff>
      <xdr:row>110</xdr:row>
      <xdr:rowOff>9525</xdr:rowOff>
    </xdr:from>
    <xdr:to>
      <xdr:col>2</xdr:col>
      <xdr:colOff>399176</xdr:colOff>
      <xdr:row>116</xdr:row>
      <xdr:rowOff>3174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" y="22307550"/>
          <a:ext cx="1094501" cy="11366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171450</xdr:colOff>
      <xdr:row>116</xdr:row>
      <xdr:rowOff>88926</xdr:rowOff>
    </xdr:from>
    <xdr:to>
      <xdr:col>2</xdr:col>
      <xdr:colOff>546100</xdr:colOff>
      <xdr:row>123</xdr:row>
      <xdr:rowOff>99305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81050" y="23529951"/>
          <a:ext cx="984250" cy="134387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142875</xdr:colOff>
      <xdr:row>123</xdr:row>
      <xdr:rowOff>149191</xdr:rowOff>
    </xdr:from>
    <xdr:to>
      <xdr:col>2</xdr:col>
      <xdr:colOff>422275</xdr:colOff>
      <xdr:row>130</xdr:row>
      <xdr:rowOff>139733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2475" y="24923716"/>
          <a:ext cx="889000" cy="1324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66675</xdr:colOff>
      <xdr:row>143</xdr:row>
      <xdr:rowOff>142874</xdr:rowOff>
    </xdr:from>
    <xdr:to>
      <xdr:col>2</xdr:col>
      <xdr:colOff>582532</xdr:colOff>
      <xdr:row>149</xdr:row>
      <xdr:rowOff>133349</xdr:rowOff>
    </xdr:to>
    <xdr:pic>
      <xdr:nvPicPr>
        <xdr:cNvPr id="18" name="Picture 17" descr="G:\Public\Marketing Server\Photodatabases\Photodatabase 2010\Nano 2010\N1000.jp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27203399"/>
          <a:ext cx="1125457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203199</xdr:colOff>
      <xdr:row>137</xdr:row>
      <xdr:rowOff>133349</xdr:rowOff>
    </xdr:from>
    <xdr:to>
      <xdr:col>2</xdr:col>
      <xdr:colOff>593724</xdr:colOff>
      <xdr:row>143</xdr:row>
      <xdr:rowOff>28575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799" y="27574874"/>
          <a:ext cx="1000125" cy="1038226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409576</xdr:colOff>
      <xdr:row>49</xdr:row>
      <xdr:rowOff>47625</xdr:rowOff>
    </xdr:from>
    <xdr:to>
      <xdr:col>2</xdr:col>
      <xdr:colOff>303260</xdr:colOff>
      <xdr:row>58</xdr:row>
      <xdr:rowOff>0</xdr:rowOff>
    </xdr:to>
    <xdr:pic>
      <xdr:nvPicPr>
        <xdr:cNvPr id="20" name="Picture 19" descr="Image result for hanes ladies polo">
          <a:extLst>
            <a:ext uri="{FF2B5EF4-FFF2-40B4-BE49-F238E27FC236}">
              <a16:creationId xmlns:a16="http://schemas.microsoft.com/office/drawing/2014/main" xmlns="" id="{D60CD64F-F87F-404B-BCB3-45A6A3636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6" y="9391650"/>
          <a:ext cx="1112884" cy="1666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9"/>
  <sheetViews>
    <sheetView tabSelected="1" workbookViewId="0">
      <selection activeCell="F114" sqref="F114"/>
    </sheetView>
  </sheetViews>
  <sheetFormatPr defaultRowHeight="15" x14ac:dyDescent="0.25"/>
  <cols>
    <col min="4" max="4" width="10.7109375" customWidth="1"/>
    <col min="5" max="5" width="16.140625" customWidth="1"/>
    <col min="6" max="13" width="8.85546875" customWidth="1"/>
    <col min="14" max="14" width="9.140625" style="5"/>
    <col min="15" max="15" width="9.5703125" bestFit="1" customWidth="1"/>
  </cols>
  <sheetData>
    <row r="1" spans="1:15" ht="15.75" x14ac:dyDescent="0.25">
      <c r="A1" s="9" t="s">
        <v>0</v>
      </c>
      <c r="O1" s="25">
        <v>1</v>
      </c>
    </row>
    <row r="2" spans="1:15" s="4" customFormat="1" x14ac:dyDescent="0.25">
      <c r="D2" s="8" t="s">
        <v>125</v>
      </c>
      <c r="E2" s="8" t="s">
        <v>126</v>
      </c>
      <c r="F2" s="8" t="s">
        <v>1</v>
      </c>
      <c r="G2" s="8" t="s">
        <v>2</v>
      </c>
      <c r="H2" s="8" t="s">
        <v>3</v>
      </c>
      <c r="I2" s="8" t="s">
        <v>4</v>
      </c>
      <c r="J2" s="8" t="s">
        <v>5</v>
      </c>
      <c r="K2" s="8" t="s">
        <v>6</v>
      </c>
      <c r="N2" s="8" t="s">
        <v>7</v>
      </c>
    </row>
    <row r="3" spans="1:15" x14ac:dyDescent="0.25">
      <c r="A3" t="s">
        <v>8</v>
      </c>
      <c r="D3" s="2" t="s">
        <v>9</v>
      </c>
      <c r="E3" s="2" t="s">
        <v>127</v>
      </c>
      <c r="F3" s="2">
        <v>0</v>
      </c>
      <c r="G3" s="2">
        <v>511</v>
      </c>
      <c r="H3" s="2">
        <v>772</v>
      </c>
      <c r="I3" s="2">
        <v>594</v>
      </c>
      <c r="J3" s="2">
        <v>552</v>
      </c>
      <c r="K3" s="2">
        <v>268</v>
      </c>
      <c r="N3" s="3">
        <f>SUM(F3:M3)</f>
        <v>2697</v>
      </c>
    </row>
    <row r="4" spans="1:15" x14ac:dyDescent="0.25">
      <c r="D4" s="2" t="s">
        <v>10</v>
      </c>
      <c r="E4" s="2" t="s">
        <v>129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589</v>
      </c>
      <c r="N4" s="3">
        <f t="shared" ref="N4:N47" si="0">SUM(F4:M4)</f>
        <v>589</v>
      </c>
    </row>
    <row r="5" spans="1:15" x14ac:dyDescent="0.25">
      <c r="D5" s="2" t="s">
        <v>11</v>
      </c>
      <c r="E5" s="2" t="s">
        <v>130</v>
      </c>
      <c r="F5" s="2">
        <v>0</v>
      </c>
      <c r="G5" s="2">
        <v>0</v>
      </c>
      <c r="H5" s="2">
        <v>0</v>
      </c>
      <c r="I5" s="2">
        <v>0</v>
      </c>
      <c r="J5" s="2">
        <v>483</v>
      </c>
      <c r="K5" s="2">
        <v>265</v>
      </c>
      <c r="N5" s="3">
        <f t="shared" si="0"/>
        <v>748</v>
      </c>
    </row>
    <row r="6" spans="1:15" x14ac:dyDescent="0.25">
      <c r="D6" s="2" t="s">
        <v>12</v>
      </c>
      <c r="E6" s="2" t="s">
        <v>134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372</v>
      </c>
      <c r="N6" s="3">
        <f t="shared" si="0"/>
        <v>372</v>
      </c>
    </row>
    <row r="7" spans="1:15" x14ac:dyDescent="0.25">
      <c r="D7" s="2" t="s">
        <v>13</v>
      </c>
      <c r="E7" s="2" t="s">
        <v>136</v>
      </c>
      <c r="F7" s="2">
        <v>0</v>
      </c>
      <c r="G7" s="2">
        <v>0</v>
      </c>
      <c r="H7" s="2">
        <v>0</v>
      </c>
      <c r="I7" s="2">
        <v>0</v>
      </c>
      <c r="J7" s="2">
        <v>344</v>
      </c>
      <c r="K7" s="2">
        <v>630</v>
      </c>
      <c r="N7" s="3">
        <f t="shared" si="0"/>
        <v>974</v>
      </c>
    </row>
    <row r="8" spans="1:15" x14ac:dyDescent="0.25">
      <c r="D8" s="2" t="s">
        <v>14</v>
      </c>
      <c r="E8" s="2" t="s">
        <v>137</v>
      </c>
      <c r="F8" s="2">
        <v>0</v>
      </c>
      <c r="G8" s="2">
        <v>0</v>
      </c>
      <c r="H8" s="2">
        <v>0</v>
      </c>
      <c r="I8" s="2">
        <v>0</v>
      </c>
      <c r="J8" s="2">
        <v>130</v>
      </c>
      <c r="K8" s="2">
        <v>0</v>
      </c>
      <c r="N8" s="3">
        <f t="shared" si="0"/>
        <v>130</v>
      </c>
      <c r="O8" s="1">
        <f>SUM(N3:N8)</f>
        <v>5510</v>
      </c>
    </row>
    <row r="9" spans="1:15" x14ac:dyDescent="0.25">
      <c r="N9" s="7"/>
    </row>
    <row r="10" spans="1:15" x14ac:dyDescent="0.25">
      <c r="A10" t="s">
        <v>15</v>
      </c>
      <c r="D10" s="2" t="s">
        <v>16</v>
      </c>
      <c r="E10" s="2" t="s">
        <v>127</v>
      </c>
      <c r="F10" s="2">
        <v>0</v>
      </c>
      <c r="G10" s="2">
        <v>0</v>
      </c>
      <c r="H10" s="2">
        <v>286</v>
      </c>
      <c r="I10" s="2">
        <v>371</v>
      </c>
      <c r="J10" s="2">
        <v>0</v>
      </c>
      <c r="K10" s="2">
        <v>654</v>
      </c>
      <c r="N10" s="3">
        <f t="shared" si="0"/>
        <v>1311</v>
      </c>
    </row>
    <row r="11" spans="1:15" x14ac:dyDescent="0.25">
      <c r="D11" s="2" t="s">
        <v>17</v>
      </c>
      <c r="E11" s="2" t="s">
        <v>129</v>
      </c>
      <c r="F11" s="2">
        <v>0</v>
      </c>
      <c r="G11" s="2">
        <v>0</v>
      </c>
      <c r="H11" s="2">
        <v>0</v>
      </c>
      <c r="I11" s="2">
        <v>0</v>
      </c>
      <c r="J11" s="2">
        <v>236</v>
      </c>
      <c r="K11" s="2">
        <v>0</v>
      </c>
      <c r="N11" s="3">
        <f t="shared" si="0"/>
        <v>236</v>
      </c>
    </row>
    <row r="12" spans="1:15" x14ac:dyDescent="0.25">
      <c r="D12" s="2" t="s">
        <v>18</v>
      </c>
      <c r="E12" s="2" t="s">
        <v>130</v>
      </c>
      <c r="F12" s="2">
        <v>0</v>
      </c>
      <c r="G12" s="2">
        <v>0</v>
      </c>
      <c r="H12" s="2">
        <v>0</v>
      </c>
      <c r="I12" s="2">
        <v>284</v>
      </c>
      <c r="J12" s="2">
        <v>0</v>
      </c>
      <c r="K12" s="2">
        <v>0</v>
      </c>
      <c r="N12" s="3">
        <f t="shared" si="0"/>
        <v>284</v>
      </c>
    </row>
    <row r="13" spans="1:15" x14ac:dyDescent="0.25">
      <c r="D13" s="2" t="s">
        <v>19</v>
      </c>
      <c r="E13" s="2" t="s">
        <v>132</v>
      </c>
      <c r="F13" s="2">
        <v>0</v>
      </c>
      <c r="G13" s="2">
        <v>0</v>
      </c>
      <c r="H13" s="2">
        <v>0</v>
      </c>
      <c r="I13" s="2">
        <v>0</v>
      </c>
      <c r="J13" s="2">
        <v>151</v>
      </c>
      <c r="K13" s="2">
        <v>0</v>
      </c>
      <c r="N13" s="3">
        <f t="shared" si="0"/>
        <v>151</v>
      </c>
    </row>
    <row r="14" spans="1:15" x14ac:dyDescent="0.25">
      <c r="D14" s="2" t="s">
        <v>20</v>
      </c>
      <c r="E14" s="2" t="s">
        <v>135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91</v>
      </c>
      <c r="N14" s="3">
        <f t="shared" si="0"/>
        <v>91</v>
      </c>
    </row>
    <row r="15" spans="1:15" x14ac:dyDescent="0.25">
      <c r="D15" s="2" t="s">
        <v>21</v>
      </c>
      <c r="E15" s="2" t="s">
        <v>136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383</v>
      </c>
      <c r="N15" s="3">
        <f t="shared" si="0"/>
        <v>383</v>
      </c>
      <c r="O15" s="1">
        <f>SUM(N10:N15)</f>
        <v>2456</v>
      </c>
    </row>
    <row r="16" spans="1:15" x14ac:dyDescent="0.25">
      <c r="N16" s="7"/>
    </row>
    <row r="17" spans="1:15" x14ac:dyDescent="0.25">
      <c r="A17" t="s">
        <v>22</v>
      </c>
      <c r="D17" s="2" t="s">
        <v>23</v>
      </c>
      <c r="E17" s="2" t="s">
        <v>127</v>
      </c>
      <c r="F17" s="2">
        <v>0</v>
      </c>
      <c r="G17" s="2">
        <v>0</v>
      </c>
      <c r="H17" s="2">
        <v>0</v>
      </c>
      <c r="I17" s="2">
        <v>0</v>
      </c>
      <c r="J17" s="2">
        <v>633</v>
      </c>
      <c r="K17" s="2">
        <v>0</v>
      </c>
      <c r="N17" s="3">
        <f t="shared" si="0"/>
        <v>633</v>
      </c>
    </row>
    <row r="18" spans="1:15" x14ac:dyDescent="0.25">
      <c r="D18" s="2" t="s">
        <v>24</v>
      </c>
      <c r="E18" s="2" t="s">
        <v>129</v>
      </c>
      <c r="F18" s="2">
        <v>0</v>
      </c>
      <c r="G18" s="2">
        <v>470</v>
      </c>
      <c r="H18" s="2">
        <v>813</v>
      </c>
      <c r="I18" s="2">
        <v>0</v>
      </c>
      <c r="J18" s="2">
        <v>543</v>
      </c>
      <c r="K18" s="2">
        <v>0</v>
      </c>
      <c r="N18" s="3">
        <f t="shared" si="0"/>
        <v>1826</v>
      </c>
    </row>
    <row r="19" spans="1:15" x14ac:dyDescent="0.25">
      <c r="D19" s="2" t="s">
        <v>25</v>
      </c>
      <c r="E19" s="2" t="s">
        <v>130</v>
      </c>
      <c r="F19" s="2">
        <v>0</v>
      </c>
      <c r="G19" s="2">
        <v>0</v>
      </c>
      <c r="H19" s="2">
        <v>634</v>
      </c>
      <c r="I19" s="2">
        <v>495</v>
      </c>
      <c r="J19" s="2">
        <v>468</v>
      </c>
      <c r="K19" s="2">
        <v>275</v>
      </c>
      <c r="N19" s="3">
        <f t="shared" si="0"/>
        <v>1872</v>
      </c>
    </row>
    <row r="20" spans="1:15" x14ac:dyDescent="0.25">
      <c r="D20" s="2" t="s">
        <v>26</v>
      </c>
      <c r="E20" s="2" t="s">
        <v>134</v>
      </c>
      <c r="F20" s="2">
        <v>0</v>
      </c>
      <c r="G20" s="2">
        <v>0</v>
      </c>
      <c r="H20" s="2">
        <v>0</v>
      </c>
      <c r="I20" s="2">
        <v>0</v>
      </c>
      <c r="J20" s="2">
        <v>524</v>
      </c>
      <c r="K20" s="2">
        <v>0</v>
      </c>
      <c r="N20" s="3">
        <f t="shared" si="0"/>
        <v>524</v>
      </c>
    </row>
    <row r="21" spans="1:15" x14ac:dyDescent="0.25">
      <c r="D21" s="2" t="s">
        <v>27</v>
      </c>
      <c r="E21" s="2" t="s">
        <v>135</v>
      </c>
      <c r="F21" s="2">
        <v>0</v>
      </c>
      <c r="G21" s="2">
        <v>0</v>
      </c>
      <c r="H21" s="2">
        <v>0</v>
      </c>
      <c r="I21" s="2">
        <v>0</v>
      </c>
      <c r="J21" s="2">
        <v>493</v>
      </c>
      <c r="K21" s="2">
        <v>360</v>
      </c>
      <c r="N21" s="3">
        <f t="shared" si="0"/>
        <v>853</v>
      </c>
    </row>
    <row r="22" spans="1:15" x14ac:dyDescent="0.25">
      <c r="D22" s="2" t="s">
        <v>28</v>
      </c>
      <c r="E22" s="2" t="s">
        <v>136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402</v>
      </c>
      <c r="N22" s="3">
        <f t="shared" si="0"/>
        <v>402</v>
      </c>
    </row>
    <row r="23" spans="1:15" x14ac:dyDescent="0.25">
      <c r="D23" s="2" t="s">
        <v>29</v>
      </c>
      <c r="E23" s="2" t="s">
        <v>137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484</v>
      </c>
      <c r="N23" s="3">
        <f t="shared" si="0"/>
        <v>484</v>
      </c>
      <c r="O23" s="1">
        <f>SUM(N17:N23)</f>
        <v>6594</v>
      </c>
    </row>
    <row r="24" spans="1:15" x14ac:dyDescent="0.25">
      <c r="N24" s="7"/>
    </row>
    <row r="25" spans="1:15" x14ac:dyDescent="0.25">
      <c r="A25" t="s">
        <v>30</v>
      </c>
      <c r="D25" s="8" t="s">
        <v>125</v>
      </c>
      <c r="E25" s="8" t="s">
        <v>126</v>
      </c>
      <c r="F25" s="8" t="s">
        <v>1</v>
      </c>
      <c r="G25" s="8" t="s">
        <v>2</v>
      </c>
      <c r="H25" s="8" t="s">
        <v>3</v>
      </c>
      <c r="I25" s="8" t="s">
        <v>4</v>
      </c>
      <c r="J25" s="8" t="s">
        <v>5</v>
      </c>
      <c r="K25" s="8" t="s">
        <v>6</v>
      </c>
      <c r="L25" s="4"/>
      <c r="M25" s="4"/>
      <c r="N25" s="8" t="s">
        <v>7</v>
      </c>
    </row>
    <row r="26" spans="1:15" x14ac:dyDescent="0.25">
      <c r="D26" s="2" t="s">
        <v>31</v>
      </c>
      <c r="E26" s="2" t="s">
        <v>127</v>
      </c>
      <c r="F26" s="2">
        <v>0</v>
      </c>
      <c r="G26" s="2">
        <v>136</v>
      </c>
      <c r="H26" s="2">
        <v>117</v>
      </c>
      <c r="I26" s="2">
        <v>0</v>
      </c>
      <c r="J26" s="2">
        <v>196</v>
      </c>
      <c r="K26" s="2">
        <v>0</v>
      </c>
      <c r="N26" s="11">
        <f t="shared" si="0"/>
        <v>449</v>
      </c>
    </row>
    <row r="27" spans="1:15" x14ac:dyDescent="0.25">
      <c r="D27" s="2" t="s">
        <v>32</v>
      </c>
      <c r="E27" s="2" t="s">
        <v>129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N27" s="3">
        <f t="shared" si="0"/>
        <v>0</v>
      </c>
    </row>
    <row r="28" spans="1:15" x14ac:dyDescent="0.25">
      <c r="D28" s="2" t="s">
        <v>33</v>
      </c>
      <c r="E28" s="2" t="s">
        <v>132</v>
      </c>
      <c r="F28" s="2">
        <v>0</v>
      </c>
      <c r="G28" s="2">
        <v>0</v>
      </c>
      <c r="H28" s="2">
        <v>0</v>
      </c>
      <c r="I28" s="2">
        <v>0</v>
      </c>
      <c r="J28" s="2">
        <v>251</v>
      </c>
      <c r="K28" s="2">
        <v>0</v>
      </c>
      <c r="N28" s="3">
        <f t="shared" si="0"/>
        <v>251</v>
      </c>
    </row>
    <row r="29" spans="1:15" x14ac:dyDescent="0.25">
      <c r="D29" s="2" t="s">
        <v>34</v>
      </c>
      <c r="E29" s="2" t="s">
        <v>134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142</v>
      </c>
      <c r="N29" s="3">
        <f t="shared" si="0"/>
        <v>142</v>
      </c>
    </row>
    <row r="30" spans="1:15" x14ac:dyDescent="0.25">
      <c r="D30" s="2" t="s">
        <v>35</v>
      </c>
      <c r="E30" s="2" t="s">
        <v>135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74</v>
      </c>
      <c r="N30" s="3">
        <f t="shared" si="0"/>
        <v>74</v>
      </c>
    </row>
    <row r="31" spans="1:15" x14ac:dyDescent="0.25">
      <c r="D31" s="2" t="s">
        <v>36</v>
      </c>
      <c r="E31" s="2" t="s">
        <v>136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338</v>
      </c>
      <c r="N31" s="3">
        <f t="shared" si="0"/>
        <v>338</v>
      </c>
      <c r="O31" s="1">
        <f>SUM(N26:N31)</f>
        <v>1254</v>
      </c>
    </row>
    <row r="32" spans="1:15" x14ac:dyDescent="0.25">
      <c r="N32" s="7"/>
    </row>
    <row r="33" spans="1:15" x14ac:dyDescent="0.25">
      <c r="A33" t="s">
        <v>37</v>
      </c>
      <c r="D33" s="2" t="s">
        <v>38</v>
      </c>
      <c r="E33" s="2" t="s">
        <v>139</v>
      </c>
      <c r="F33" s="2">
        <v>0</v>
      </c>
      <c r="G33" s="2">
        <v>479</v>
      </c>
      <c r="H33" s="2">
        <v>0</v>
      </c>
      <c r="I33" s="2">
        <v>0</v>
      </c>
      <c r="J33" s="2">
        <v>0</v>
      </c>
      <c r="K33" s="2">
        <v>433</v>
      </c>
      <c r="N33" s="3">
        <f t="shared" si="0"/>
        <v>912</v>
      </c>
    </row>
    <row r="34" spans="1:15" x14ac:dyDescent="0.25">
      <c r="D34" s="2" t="s">
        <v>39</v>
      </c>
      <c r="E34" s="2" t="s">
        <v>140</v>
      </c>
      <c r="F34" s="2">
        <v>0</v>
      </c>
      <c r="G34" s="2">
        <v>752</v>
      </c>
      <c r="H34" s="2">
        <v>0</v>
      </c>
      <c r="I34" s="2">
        <v>0</v>
      </c>
      <c r="J34" s="2">
        <v>328</v>
      </c>
      <c r="K34" s="2">
        <v>411</v>
      </c>
      <c r="N34" s="3">
        <f t="shared" si="0"/>
        <v>1491</v>
      </c>
    </row>
    <row r="35" spans="1:15" x14ac:dyDescent="0.25">
      <c r="D35" s="2" t="s">
        <v>40</v>
      </c>
      <c r="E35" s="2" t="s">
        <v>141</v>
      </c>
      <c r="F35" s="2">
        <v>0</v>
      </c>
      <c r="G35" s="2">
        <v>0</v>
      </c>
      <c r="H35" s="2">
        <v>0</v>
      </c>
      <c r="I35" s="2">
        <v>0</v>
      </c>
      <c r="J35" s="2">
        <v>263</v>
      </c>
      <c r="K35" s="2">
        <v>0</v>
      </c>
      <c r="N35" s="3">
        <f t="shared" si="0"/>
        <v>263</v>
      </c>
    </row>
    <row r="36" spans="1:15" x14ac:dyDescent="0.25">
      <c r="D36" s="2" t="s">
        <v>41</v>
      </c>
      <c r="E36" s="2" t="s">
        <v>128</v>
      </c>
      <c r="F36" s="2">
        <v>0</v>
      </c>
      <c r="G36" s="2">
        <v>0</v>
      </c>
      <c r="H36" s="2">
        <v>0</v>
      </c>
      <c r="I36" s="2">
        <v>0</v>
      </c>
      <c r="J36" s="2">
        <v>478</v>
      </c>
      <c r="K36" s="2">
        <v>403</v>
      </c>
      <c r="N36" s="3">
        <f t="shared" si="0"/>
        <v>881</v>
      </c>
    </row>
    <row r="37" spans="1:15" x14ac:dyDescent="0.25">
      <c r="D37" s="2" t="s">
        <v>42</v>
      </c>
      <c r="E37" s="2" t="s">
        <v>127</v>
      </c>
      <c r="F37" s="2">
        <v>0</v>
      </c>
      <c r="G37" s="2">
        <v>369</v>
      </c>
      <c r="H37" s="2">
        <v>0</v>
      </c>
      <c r="I37" s="2">
        <v>0</v>
      </c>
      <c r="J37" s="2">
        <v>447</v>
      </c>
      <c r="K37" s="2">
        <v>623</v>
      </c>
      <c r="N37" s="3">
        <f t="shared" si="0"/>
        <v>1439</v>
      </c>
    </row>
    <row r="38" spans="1:15" x14ac:dyDescent="0.25">
      <c r="D38" s="2" t="s">
        <v>43</v>
      </c>
      <c r="E38" s="2" t="s">
        <v>142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450</v>
      </c>
      <c r="N38" s="3">
        <f t="shared" si="0"/>
        <v>450</v>
      </c>
    </row>
    <row r="39" spans="1:15" x14ac:dyDescent="0.25">
      <c r="D39" s="2" t="s">
        <v>44</v>
      </c>
      <c r="E39" s="2" t="s">
        <v>129</v>
      </c>
      <c r="F39" s="2">
        <v>0</v>
      </c>
      <c r="G39" s="2">
        <v>0</v>
      </c>
      <c r="H39" s="2">
        <v>0</v>
      </c>
      <c r="I39" s="2">
        <v>943</v>
      </c>
      <c r="J39" s="2">
        <v>925</v>
      </c>
      <c r="K39" s="2">
        <v>614</v>
      </c>
      <c r="N39" s="3">
        <f t="shared" si="0"/>
        <v>2482</v>
      </c>
    </row>
    <row r="40" spans="1:15" x14ac:dyDescent="0.25">
      <c r="D40" s="2" t="s">
        <v>45</v>
      </c>
      <c r="E40" s="2" t="s">
        <v>131</v>
      </c>
      <c r="F40" s="2">
        <v>0</v>
      </c>
      <c r="G40" s="2">
        <v>1369</v>
      </c>
      <c r="H40" s="2">
        <v>1065</v>
      </c>
      <c r="I40" s="2">
        <v>843</v>
      </c>
      <c r="J40" s="2">
        <v>2814</v>
      </c>
      <c r="K40" s="2">
        <v>0</v>
      </c>
      <c r="N40" s="3">
        <f t="shared" si="0"/>
        <v>6091</v>
      </c>
    </row>
    <row r="41" spans="1:15" x14ac:dyDescent="0.25">
      <c r="D41" s="2" t="s">
        <v>46</v>
      </c>
      <c r="E41" s="2" t="s">
        <v>132</v>
      </c>
      <c r="F41" s="2">
        <v>0</v>
      </c>
      <c r="G41" s="2">
        <v>1188</v>
      </c>
      <c r="H41" s="2">
        <v>0</v>
      </c>
      <c r="I41" s="2">
        <v>0</v>
      </c>
      <c r="J41" s="2">
        <v>282</v>
      </c>
      <c r="K41" s="2">
        <v>489</v>
      </c>
      <c r="N41" s="3">
        <f t="shared" si="0"/>
        <v>1959</v>
      </c>
    </row>
    <row r="42" spans="1:15" x14ac:dyDescent="0.25">
      <c r="D42" s="2" t="s">
        <v>47</v>
      </c>
      <c r="E42" s="2" t="s">
        <v>133</v>
      </c>
      <c r="F42" s="2">
        <v>0</v>
      </c>
      <c r="G42" s="2">
        <v>998</v>
      </c>
      <c r="H42" s="2">
        <v>0</v>
      </c>
      <c r="I42" s="2">
        <v>905</v>
      </c>
      <c r="J42" s="2">
        <v>0</v>
      </c>
      <c r="K42" s="2">
        <v>582</v>
      </c>
      <c r="N42" s="3">
        <f t="shared" si="0"/>
        <v>2485</v>
      </c>
    </row>
    <row r="43" spans="1:15" x14ac:dyDescent="0.25">
      <c r="D43" s="2" t="s">
        <v>48</v>
      </c>
      <c r="E43" s="2" t="s">
        <v>134</v>
      </c>
      <c r="F43" s="2">
        <v>0</v>
      </c>
      <c r="G43" s="2">
        <v>603</v>
      </c>
      <c r="H43" s="2">
        <v>1310</v>
      </c>
      <c r="I43" s="2">
        <v>0</v>
      </c>
      <c r="J43" s="2">
        <v>0</v>
      </c>
      <c r="K43" s="2">
        <v>447</v>
      </c>
      <c r="N43" s="3">
        <f t="shared" si="0"/>
        <v>2360</v>
      </c>
    </row>
    <row r="44" spans="1:15" x14ac:dyDescent="0.25">
      <c r="D44" s="2" t="s">
        <v>49</v>
      </c>
      <c r="E44" s="2" t="s">
        <v>143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494</v>
      </c>
      <c r="N44" s="3">
        <f t="shared" si="0"/>
        <v>494</v>
      </c>
    </row>
    <row r="45" spans="1:15" x14ac:dyDescent="0.25">
      <c r="D45" s="2" t="s">
        <v>50</v>
      </c>
      <c r="E45" s="2" t="s">
        <v>135</v>
      </c>
      <c r="F45" s="2">
        <v>0</v>
      </c>
      <c r="G45" s="2">
        <v>837</v>
      </c>
      <c r="H45" s="2">
        <v>1154</v>
      </c>
      <c r="I45" s="2">
        <v>718</v>
      </c>
      <c r="J45" s="2">
        <v>414</v>
      </c>
      <c r="K45" s="2">
        <v>725</v>
      </c>
      <c r="N45" s="3">
        <f t="shared" si="0"/>
        <v>3848</v>
      </c>
    </row>
    <row r="46" spans="1:15" x14ac:dyDescent="0.25">
      <c r="D46" s="2" t="s">
        <v>51</v>
      </c>
      <c r="E46" s="2" t="s">
        <v>136</v>
      </c>
      <c r="F46" s="2">
        <v>0</v>
      </c>
      <c r="G46" s="2">
        <v>1001</v>
      </c>
      <c r="H46" s="2">
        <v>422</v>
      </c>
      <c r="I46" s="2">
        <v>494</v>
      </c>
      <c r="J46" s="2">
        <v>964</v>
      </c>
      <c r="K46" s="2">
        <v>524</v>
      </c>
      <c r="N46" s="3">
        <f t="shared" si="0"/>
        <v>3405</v>
      </c>
    </row>
    <row r="47" spans="1:15" x14ac:dyDescent="0.25">
      <c r="D47" s="2" t="s">
        <v>52</v>
      </c>
      <c r="E47" s="2" t="s">
        <v>138</v>
      </c>
      <c r="F47" s="2">
        <v>0</v>
      </c>
      <c r="G47" s="2">
        <v>538</v>
      </c>
      <c r="H47" s="2">
        <v>833</v>
      </c>
      <c r="I47" s="2">
        <v>0</v>
      </c>
      <c r="J47" s="2">
        <v>0</v>
      </c>
      <c r="K47" s="2">
        <v>207</v>
      </c>
      <c r="N47" s="3">
        <f t="shared" si="0"/>
        <v>1578</v>
      </c>
      <c r="O47" s="1">
        <f>SUM(N33:N47)</f>
        <v>30138</v>
      </c>
    </row>
    <row r="48" spans="1:15" x14ac:dyDescent="0.25">
      <c r="N48" s="7"/>
    </row>
    <row r="49" spans="1:15" x14ac:dyDescent="0.25">
      <c r="A49" s="26" t="s">
        <v>159</v>
      </c>
      <c r="B49" s="26" t="s">
        <v>162</v>
      </c>
      <c r="C49" s="26"/>
      <c r="D49" s="27">
        <v>2950</v>
      </c>
      <c r="E49" s="28" t="s">
        <v>139</v>
      </c>
      <c r="F49" s="28">
        <v>0</v>
      </c>
      <c r="G49" s="28">
        <v>1728</v>
      </c>
      <c r="H49" s="28">
        <v>972</v>
      </c>
      <c r="I49" s="28">
        <v>804</v>
      </c>
      <c r="J49" s="28">
        <v>576</v>
      </c>
      <c r="K49" s="28">
        <v>659</v>
      </c>
      <c r="L49" s="26"/>
      <c r="M49" s="26"/>
      <c r="N49" s="29">
        <f t="shared" ref="N49:N61" si="1">SUM(F49:M49)</f>
        <v>4739</v>
      </c>
      <c r="O49" s="26"/>
    </row>
    <row r="50" spans="1:15" x14ac:dyDescent="0.25">
      <c r="A50" s="26"/>
      <c r="C50" s="26"/>
      <c r="D50" s="27">
        <v>2950</v>
      </c>
      <c r="E50" s="28" t="s">
        <v>160</v>
      </c>
      <c r="F50" s="28">
        <v>0</v>
      </c>
      <c r="G50" s="28">
        <v>1764</v>
      </c>
      <c r="H50" s="28">
        <v>972</v>
      </c>
      <c r="I50" s="28">
        <v>540</v>
      </c>
      <c r="J50" s="28">
        <v>924</v>
      </c>
      <c r="K50" s="28">
        <v>684</v>
      </c>
      <c r="L50" s="26"/>
      <c r="M50" s="26"/>
      <c r="N50" s="29">
        <f t="shared" si="1"/>
        <v>4884</v>
      </c>
      <c r="O50" s="26"/>
    </row>
    <row r="51" spans="1:15" x14ac:dyDescent="0.25">
      <c r="A51" s="26"/>
      <c r="B51" s="26"/>
      <c r="C51" s="26"/>
      <c r="D51" s="27">
        <v>2950</v>
      </c>
      <c r="E51" s="28" t="s">
        <v>161</v>
      </c>
      <c r="F51" s="28">
        <v>0</v>
      </c>
      <c r="G51" s="28">
        <v>756</v>
      </c>
      <c r="H51" s="28">
        <v>360</v>
      </c>
      <c r="I51" s="28">
        <v>0</v>
      </c>
      <c r="J51" s="28">
        <v>0</v>
      </c>
      <c r="K51" s="28">
        <v>288</v>
      </c>
      <c r="L51" s="26"/>
      <c r="M51" s="26"/>
      <c r="N51" s="29">
        <f t="shared" si="1"/>
        <v>1404</v>
      </c>
      <c r="O51" s="26"/>
    </row>
    <row r="52" spans="1:15" x14ac:dyDescent="0.25">
      <c r="A52" s="26"/>
      <c r="B52" s="26"/>
      <c r="C52" s="26"/>
      <c r="D52" s="27">
        <v>2950</v>
      </c>
      <c r="E52" s="28" t="s">
        <v>128</v>
      </c>
      <c r="F52" s="28">
        <v>0</v>
      </c>
      <c r="G52" s="28">
        <v>0</v>
      </c>
      <c r="H52" s="28">
        <v>0</v>
      </c>
      <c r="I52" s="28">
        <v>0</v>
      </c>
      <c r="J52" s="28">
        <v>396</v>
      </c>
      <c r="K52" s="28">
        <v>684</v>
      </c>
      <c r="L52" s="26"/>
      <c r="M52" s="26"/>
      <c r="N52" s="29">
        <f t="shared" si="1"/>
        <v>1080</v>
      </c>
      <c r="O52" s="26"/>
    </row>
    <row r="53" spans="1:15" x14ac:dyDescent="0.25">
      <c r="A53" s="26"/>
      <c r="B53" s="26"/>
      <c r="C53" s="26"/>
      <c r="D53" s="27">
        <v>2950</v>
      </c>
      <c r="E53" s="28" t="s">
        <v>127</v>
      </c>
      <c r="F53" s="28">
        <v>0</v>
      </c>
      <c r="G53" s="28">
        <v>1442</v>
      </c>
      <c r="H53" s="28">
        <v>1584</v>
      </c>
      <c r="I53" s="28">
        <v>900</v>
      </c>
      <c r="J53" s="28">
        <v>900</v>
      </c>
      <c r="K53" s="28">
        <v>696</v>
      </c>
      <c r="L53" s="26"/>
      <c r="M53" s="26"/>
      <c r="N53" s="29">
        <f t="shared" si="1"/>
        <v>5522</v>
      </c>
      <c r="O53" s="26"/>
    </row>
    <row r="54" spans="1:15" x14ac:dyDescent="0.25">
      <c r="A54" s="26"/>
      <c r="B54" s="26"/>
      <c r="C54" s="26"/>
      <c r="D54" s="27">
        <v>2950</v>
      </c>
      <c r="E54" s="28" t="s">
        <v>137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576</v>
      </c>
      <c r="L54" s="26"/>
      <c r="M54" s="26"/>
      <c r="N54" s="29">
        <f t="shared" si="1"/>
        <v>576</v>
      </c>
      <c r="O54" s="26"/>
    </row>
    <row r="55" spans="1:15" x14ac:dyDescent="0.25">
      <c r="A55" s="26"/>
      <c r="B55" s="26"/>
      <c r="C55" s="26"/>
      <c r="D55" s="27">
        <v>2950</v>
      </c>
      <c r="E55" s="28" t="s">
        <v>129</v>
      </c>
      <c r="F55" s="28">
        <v>0</v>
      </c>
      <c r="G55" s="28">
        <v>1080</v>
      </c>
      <c r="H55" s="28">
        <v>1044</v>
      </c>
      <c r="I55" s="28">
        <v>762</v>
      </c>
      <c r="J55" s="28">
        <v>872</v>
      </c>
      <c r="K55" s="28">
        <v>731</v>
      </c>
      <c r="L55" s="26"/>
      <c r="M55" s="26"/>
      <c r="N55" s="29">
        <f t="shared" si="1"/>
        <v>4489</v>
      </c>
      <c r="O55" s="26"/>
    </row>
    <row r="56" spans="1:15" x14ac:dyDescent="0.25">
      <c r="A56" s="26"/>
      <c r="B56" s="26"/>
      <c r="C56" s="26"/>
      <c r="D56" s="27">
        <v>2950</v>
      </c>
      <c r="E56" s="28" t="s">
        <v>131</v>
      </c>
      <c r="F56" s="28">
        <v>0</v>
      </c>
      <c r="G56" s="28">
        <v>96</v>
      </c>
      <c r="H56" s="28">
        <v>252</v>
      </c>
      <c r="I56" s="28">
        <v>95</v>
      </c>
      <c r="J56" s="28">
        <v>0</v>
      </c>
      <c r="K56" s="28">
        <v>288</v>
      </c>
      <c r="L56" s="26"/>
      <c r="M56" s="26"/>
      <c r="N56" s="29">
        <f t="shared" si="1"/>
        <v>731</v>
      </c>
      <c r="O56" s="26"/>
    </row>
    <row r="57" spans="1:15" x14ac:dyDescent="0.25">
      <c r="A57" s="26"/>
      <c r="B57" s="26"/>
      <c r="C57" s="26"/>
      <c r="D57" s="27">
        <v>2950</v>
      </c>
      <c r="E57" s="28" t="s">
        <v>132</v>
      </c>
      <c r="F57" s="28">
        <v>0</v>
      </c>
      <c r="G57" s="28">
        <v>0</v>
      </c>
      <c r="H57" s="28">
        <v>0</v>
      </c>
      <c r="I57" s="28">
        <v>288</v>
      </c>
      <c r="J57" s="28">
        <v>504</v>
      </c>
      <c r="K57" s="28">
        <v>360</v>
      </c>
      <c r="L57" s="26"/>
      <c r="M57" s="26"/>
      <c r="N57" s="29">
        <f t="shared" si="1"/>
        <v>1152</v>
      </c>
      <c r="O57" s="26"/>
    </row>
    <row r="58" spans="1:15" x14ac:dyDescent="0.25">
      <c r="A58" s="26"/>
      <c r="B58" s="26"/>
      <c r="C58" s="26"/>
      <c r="D58" s="27">
        <v>2950</v>
      </c>
      <c r="E58" s="28" t="s">
        <v>133</v>
      </c>
      <c r="F58" s="28">
        <v>0</v>
      </c>
      <c r="G58" s="28">
        <v>0</v>
      </c>
      <c r="H58" s="28">
        <v>0</v>
      </c>
      <c r="I58" s="28">
        <v>396</v>
      </c>
      <c r="J58" s="28">
        <v>828</v>
      </c>
      <c r="K58" s="28">
        <v>520</v>
      </c>
      <c r="L58" s="26"/>
      <c r="M58" s="26"/>
      <c r="N58" s="29">
        <f t="shared" si="1"/>
        <v>1744</v>
      </c>
      <c r="O58" s="26"/>
    </row>
    <row r="59" spans="1:15" x14ac:dyDescent="0.25">
      <c r="A59" s="26"/>
      <c r="B59" s="26"/>
      <c r="C59" s="26"/>
      <c r="D59" s="27">
        <v>2950</v>
      </c>
      <c r="E59" s="28" t="s">
        <v>134</v>
      </c>
      <c r="F59" s="28">
        <v>0</v>
      </c>
      <c r="G59" s="28">
        <v>590</v>
      </c>
      <c r="H59" s="28">
        <v>0</v>
      </c>
      <c r="I59" s="28">
        <v>0</v>
      </c>
      <c r="J59" s="28">
        <v>108</v>
      </c>
      <c r="K59" s="28">
        <v>396</v>
      </c>
      <c r="L59" s="26"/>
      <c r="M59" s="26"/>
      <c r="N59" s="29">
        <f t="shared" si="1"/>
        <v>1094</v>
      </c>
      <c r="O59" s="26"/>
    </row>
    <row r="60" spans="1:15" x14ac:dyDescent="0.25">
      <c r="A60" s="26"/>
      <c r="B60" s="26"/>
      <c r="C60" s="26"/>
      <c r="D60" s="27">
        <v>2950</v>
      </c>
      <c r="E60" s="28" t="s">
        <v>143</v>
      </c>
      <c r="F60" s="28">
        <v>0</v>
      </c>
      <c r="G60" s="28">
        <v>504</v>
      </c>
      <c r="H60" s="28">
        <v>456</v>
      </c>
      <c r="I60" s="28">
        <v>144</v>
      </c>
      <c r="J60" s="28">
        <v>252</v>
      </c>
      <c r="K60" s="28">
        <v>684</v>
      </c>
      <c r="L60" s="26"/>
      <c r="M60" s="26"/>
      <c r="N60" s="29">
        <f t="shared" si="1"/>
        <v>2040</v>
      </c>
      <c r="O60" s="26"/>
    </row>
    <row r="61" spans="1:15" x14ac:dyDescent="0.25">
      <c r="A61" s="26"/>
      <c r="B61" s="26"/>
      <c r="C61" s="26"/>
      <c r="D61" s="27">
        <v>2950</v>
      </c>
      <c r="E61" s="28" t="s">
        <v>135</v>
      </c>
      <c r="F61" s="28">
        <v>0</v>
      </c>
      <c r="G61" s="28">
        <v>489</v>
      </c>
      <c r="H61" s="28">
        <v>0</v>
      </c>
      <c r="I61" s="28">
        <v>288</v>
      </c>
      <c r="J61" s="28">
        <v>108</v>
      </c>
      <c r="K61" s="28">
        <v>342</v>
      </c>
      <c r="L61" s="26"/>
      <c r="M61" s="26"/>
      <c r="N61" s="29">
        <f t="shared" si="1"/>
        <v>1227</v>
      </c>
      <c r="O61" s="30">
        <f>SUM(N49:N61)</f>
        <v>30682</v>
      </c>
    </row>
    <row r="62" spans="1:15" x14ac:dyDescent="0.25">
      <c r="N62" s="7"/>
    </row>
    <row r="63" spans="1:15" x14ac:dyDescent="0.25">
      <c r="D63" s="8" t="s">
        <v>125</v>
      </c>
      <c r="E63" s="8" t="s">
        <v>126</v>
      </c>
      <c r="F63" s="8" t="s">
        <v>53</v>
      </c>
      <c r="G63" s="8" t="s">
        <v>54</v>
      </c>
      <c r="H63" s="8" t="s">
        <v>55</v>
      </c>
      <c r="I63" s="8" t="s">
        <v>56</v>
      </c>
      <c r="J63" s="8" t="s">
        <v>57</v>
      </c>
      <c r="K63" s="4"/>
      <c r="L63" s="4"/>
      <c r="M63" s="4"/>
      <c r="N63" s="8" t="s">
        <v>7</v>
      </c>
    </row>
    <row r="64" spans="1:15" x14ac:dyDescent="0.25">
      <c r="A64" t="s">
        <v>58</v>
      </c>
      <c r="D64" s="2" t="s">
        <v>59</v>
      </c>
      <c r="E64" s="2" t="s">
        <v>139</v>
      </c>
      <c r="F64" s="2">
        <v>908</v>
      </c>
      <c r="G64" s="2">
        <v>987</v>
      </c>
      <c r="H64" s="2">
        <v>841</v>
      </c>
      <c r="I64" s="2">
        <v>694</v>
      </c>
      <c r="J64" s="2">
        <v>919</v>
      </c>
      <c r="N64" s="11">
        <f t="shared" ref="N64:N117" si="2">SUM(F64:M64)</f>
        <v>4349</v>
      </c>
    </row>
    <row r="65" spans="4:15" x14ac:dyDescent="0.25">
      <c r="D65" s="2" t="s">
        <v>60</v>
      </c>
      <c r="E65" s="2" t="s">
        <v>128</v>
      </c>
      <c r="F65" s="2">
        <v>0</v>
      </c>
      <c r="G65" s="2">
        <v>1357</v>
      </c>
      <c r="H65" s="2">
        <v>0</v>
      </c>
      <c r="I65" s="2">
        <v>678</v>
      </c>
      <c r="J65" s="2">
        <v>0</v>
      </c>
      <c r="N65" s="3">
        <f t="shared" si="2"/>
        <v>2035</v>
      </c>
    </row>
    <row r="66" spans="4:15" x14ac:dyDescent="0.25">
      <c r="D66" s="2" t="s">
        <v>61</v>
      </c>
      <c r="E66" s="2" t="s">
        <v>127</v>
      </c>
      <c r="F66" s="2">
        <v>539</v>
      </c>
      <c r="G66" s="2">
        <v>1949</v>
      </c>
      <c r="H66" s="2">
        <v>2791</v>
      </c>
      <c r="I66" s="2">
        <v>1743</v>
      </c>
      <c r="J66" s="2">
        <v>1228</v>
      </c>
      <c r="N66" s="3">
        <f t="shared" si="2"/>
        <v>8250</v>
      </c>
    </row>
    <row r="67" spans="4:15" x14ac:dyDescent="0.25">
      <c r="D67" s="2" t="s">
        <v>62</v>
      </c>
      <c r="E67" s="2" t="s">
        <v>144</v>
      </c>
      <c r="F67" s="2">
        <v>0</v>
      </c>
      <c r="G67" s="2">
        <v>2531</v>
      </c>
      <c r="H67" s="2">
        <v>3186</v>
      </c>
      <c r="I67" s="2">
        <v>2561</v>
      </c>
      <c r="J67" s="2">
        <v>1048</v>
      </c>
      <c r="N67" s="3">
        <f t="shared" si="2"/>
        <v>9326</v>
      </c>
    </row>
    <row r="68" spans="4:15" x14ac:dyDescent="0.25">
      <c r="D68" s="2" t="s">
        <v>63</v>
      </c>
      <c r="E68" s="2" t="s">
        <v>145</v>
      </c>
      <c r="F68" s="2">
        <v>0</v>
      </c>
      <c r="G68" s="2">
        <v>1175</v>
      </c>
      <c r="H68" s="2">
        <v>768</v>
      </c>
      <c r="I68" s="2">
        <v>1018</v>
      </c>
      <c r="J68" s="2">
        <v>784</v>
      </c>
      <c r="N68" s="3">
        <f t="shared" si="2"/>
        <v>3745</v>
      </c>
    </row>
    <row r="69" spans="4:15" x14ac:dyDescent="0.25">
      <c r="D69" s="2" t="s">
        <v>64</v>
      </c>
      <c r="E69" s="2" t="s">
        <v>146</v>
      </c>
      <c r="F69" s="2">
        <v>611</v>
      </c>
      <c r="G69" s="2">
        <v>1594</v>
      </c>
      <c r="H69" s="2">
        <v>2137</v>
      </c>
      <c r="I69" s="2">
        <v>1572</v>
      </c>
      <c r="J69" s="2">
        <v>631</v>
      </c>
      <c r="N69" s="3">
        <f t="shared" si="2"/>
        <v>6545</v>
      </c>
    </row>
    <row r="70" spans="4:15" x14ac:dyDescent="0.25">
      <c r="D70" s="2" t="s">
        <v>65</v>
      </c>
      <c r="E70" s="2" t="s">
        <v>147</v>
      </c>
      <c r="F70" s="2">
        <v>765</v>
      </c>
      <c r="G70" s="2">
        <v>0</v>
      </c>
      <c r="H70" s="2">
        <v>0</v>
      </c>
      <c r="I70" s="2">
        <v>0</v>
      </c>
      <c r="J70" s="2">
        <v>4860</v>
      </c>
      <c r="N70" s="3">
        <f t="shared" si="2"/>
        <v>5625</v>
      </c>
    </row>
    <row r="71" spans="4:15" x14ac:dyDescent="0.25">
      <c r="D71" s="2" t="s">
        <v>66</v>
      </c>
      <c r="E71" s="2" t="s">
        <v>129</v>
      </c>
      <c r="F71" s="2">
        <v>807</v>
      </c>
      <c r="G71" s="2">
        <v>916</v>
      </c>
      <c r="H71" s="2">
        <v>1107</v>
      </c>
      <c r="I71" s="2">
        <v>1285</v>
      </c>
      <c r="J71" s="2">
        <v>824</v>
      </c>
      <c r="N71" s="3">
        <f t="shared" si="2"/>
        <v>4939</v>
      </c>
    </row>
    <row r="72" spans="4:15" x14ac:dyDescent="0.25">
      <c r="D72" s="2" t="s">
        <v>67</v>
      </c>
      <c r="E72" s="2" t="s">
        <v>148</v>
      </c>
      <c r="F72" s="2">
        <v>0</v>
      </c>
      <c r="G72" s="2">
        <v>0</v>
      </c>
      <c r="H72" s="2">
        <v>0</v>
      </c>
      <c r="I72" s="2">
        <v>0</v>
      </c>
      <c r="J72" s="2">
        <v>802</v>
      </c>
      <c r="N72" s="3">
        <f t="shared" si="2"/>
        <v>802</v>
      </c>
    </row>
    <row r="73" spans="4:15" x14ac:dyDescent="0.25">
      <c r="D73" s="2" t="s">
        <v>68</v>
      </c>
      <c r="E73" s="2" t="s">
        <v>131</v>
      </c>
      <c r="F73" s="2">
        <v>0</v>
      </c>
      <c r="G73" s="2">
        <v>1465</v>
      </c>
      <c r="H73" s="2">
        <v>866</v>
      </c>
      <c r="I73" s="2">
        <v>1172</v>
      </c>
      <c r="J73" s="2">
        <v>771</v>
      </c>
      <c r="N73" s="3">
        <f t="shared" si="2"/>
        <v>4274</v>
      </c>
    </row>
    <row r="74" spans="4:15" x14ac:dyDescent="0.25">
      <c r="D74" s="2" t="s">
        <v>69</v>
      </c>
      <c r="E74" s="2" t="s">
        <v>132</v>
      </c>
      <c r="F74" s="2">
        <v>891</v>
      </c>
      <c r="G74" s="2">
        <v>1643</v>
      </c>
      <c r="H74" s="2">
        <v>1873</v>
      </c>
      <c r="I74" s="2">
        <v>1539</v>
      </c>
      <c r="J74" s="2">
        <v>1036</v>
      </c>
      <c r="N74" s="3">
        <f t="shared" si="2"/>
        <v>6982</v>
      </c>
    </row>
    <row r="75" spans="4:15" x14ac:dyDescent="0.25">
      <c r="D75" s="2" t="s">
        <v>70</v>
      </c>
      <c r="E75" s="2" t="s">
        <v>133</v>
      </c>
      <c r="F75" s="2">
        <v>878</v>
      </c>
      <c r="G75" s="2">
        <v>0</v>
      </c>
      <c r="H75" s="2">
        <v>1330</v>
      </c>
      <c r="I75" s="2">
        <v>1137</v>
      </c>
      <c r="J75" s="2">
        <v>958</v>
      </c>
      <c r="N75" s="3">
        <f t="shared" si="2"/>
        <v>4303</v>
      </c>
    </row>
    <row r="76" spans="4:15" x14ac:dyDescent="0.25">
      <c r="D76" s="2" t="s">
        <v>71</v>
      </c>
      <c r="E76" s="2" t="s">
        <v>134</v>
      </c>
      <c r="F76" s="2">
        <v>0</v>
      </c>
      <c r="G76" s="2">
        <v>856</v>
      </c>
      <c r="H76" s="2">
        <v>876</v>
      </c>
      <c r="I76" s="2">
        <v>0</v>
      </c>
      <c r="J76" s="2">
        <v>778</v>
      </c>
      <c r="N76" s="3">
        <f t="shared" si="2"/>
        <v>2510</v>
      </c>
    </row>
    <row r="77" spans="4:15" x14ac:dyDescent="0.25">
      <c r="D77" s="2" t="s">
        <v>72</v>
      </c>
      <c r="E77" s="2" t="s">
        <v>135</v>
      </c>
      <c r="F77" s="2">
        <v>727</v>
      </c>
      <c r="G77" s="2">
        <v>704</v>
      </c>
      <c r="H77" s="2">
        <v>1843</v>
      </c>
      <c r="I77" s="2">
        <v>1097</v>
      </c>
      <c r="J77" s="2">
        <v>923</v>
      </c>
      <c r="N77" s="3">
        <f t="shared" si="2"/>
        <v>5294</v>
      </c>
    </row>
    <row r="78" spans="4:15" x14ac:dyDescent="0.25">
      <c r="D78" s="2" t="s">
        <v>73</v>
      </c>
      <c r="E78" s="2" t="s">
        <v>136</v>
      </c>
      <c r="F78" s="2">
        <v>1199</v>
      </c>
      <c r="G78" s="2">
        <v>2124</v>
      </c>
      <c r="H78" s="2">
        <v>1231</v>
      </c>
      <c r="I78" s="2">
        <v>1988</v>
      </c>
      <c r="J78" s="2">
        <v>1202</v>
      </c>
      <c r="N78" s="3">
        <f t="shared" si="2"/>
        <v>7744</v>
      </c>
    </row>
    <row r="79" spans="4:15" x14ac:dyDescent="0.25">
      <c r="D79" s="2" t="s">
        <v>74</v>
      </c>
      <c r="E79" s="2" t="s">
        <v>137</v>
      </c>
      <c r="F79" s="2">
        <v>625</v>
      </c>
      <c r="G79" s="2">
        <v>0</v>
      </c>
      <c r="H79" s="2">
        <v>0</v>
      </c>
      <c r="I79" s="2">
        <v>0</v>
      </c>
      <c r="J79" s="2">
        <v>0</v>
      </c>
      <c r="N79" s="3">
        <f t="shared" si="2"/>
        <v>625</v>
      </c>
      <c r="O79" s="1">
        <f>SUM(N64:N79)</f>
        <v>77348</v>
      </c>
    </row>
    <row r="80" spans="4:15" x14ac:dyDescent="0.25">
      <c r="N80" s="7"/>
    </row>
    <row r="81" spans="1:15" x14ac:dyDescent="0.25">
      <c r="A81" t="s">
        <v>75</v>
      </c>
      <c r="D81" s="8" t="s">
        <v>125</v>
      </c>
      <c r="E81" s="8" t="s">
        <v>126</v>
      </c>
      <c r="F81" s="8" t="s">
        <v>1</v>
      </c>
      <c r="G81" s="8" t="s">
        <v>2</v>
      </c>
      <c r="H81" s="8" t="s">
        <v>3</v>
      </c>
      <c r="I81" s="8" t="s">
        <v>4</v>
      </c>
      <c r="J81" s="8" t="s">
        <v>5</v>
      </c>
      <c r="K81" s="8" t="s">
        <v>6</v>
      </c>
      <c r="L81" s="4"/>
      <c r="M81" s="4"/>
      <c r="N81" s="8" t="s">
        <v>7</v>
      </c>
    </row>
    <row r="82" spans="1:15" x14ac:dyDescent="0.25">
      <c r="D82" s="2" t="s">
        <v>76</v>
      </c>
      <c r="E82" s="2" t="s">
        <v>128</v>
      </c>
      <c r="F82" s="2">
        <v>0</v>
      </c>
      <c r="G82" s="2">
        <v>0</v>
      </c>
      <c r="H82" s="2">
        <v>0</v>
      </c>
      <c r="I82" s="2">
        <v>0</v>
      </c>
      <c r="J82" s="2">
        <v>394</v>
      </c>
      <c r="K82" s="2">
        <v>0</v>
      </c>
      <c r="N82" s="3">
        <f t="shared" si="2"/>
        <v>394</v>
      </c>
    </row>
    <row r="83" spans="1:15" x14ac:dyDescent="0.25">
      <c r="D83" s="2" t="s">
        <v>77</v>
      </c>
      <c r="E83" s="2" t="s">
        <v>149</v>
      </c>
      <c r="F83" s="2">
        <v>849</v>
      </c>
      <c r="G83" s="2">
        <v>0</v>
      </c>
      <c r="H83" s="2">
        <v>702</v>
      </c>
      <c r="I83" s="2">
        <v>496</v>
      </c>
      <c r="J83" s="2">
        <v>0</v>
      </c>
      <c r="K83" s="2">
        <v>0</v>
      </c>
      <c r="N83" s="3">
        <f t="shared" si="2"/>
        <v>2047</v>
      </c>
    </row>
    <row r="84" spans="1:15" x14ac:dyDescent="0.25">
      <c r="D84" s="2" t="s">
        <v>78</v>
      </c>
      <c r="E84" s="2" t="s">
        <v>150</v>
      </c>
      <c r="F84" s="2">
        <v>1015</v>
      </c>
      <c r="G84" s="2">
        <v>0</v>
      </c>
      <c r="H84" s="2">
        <v>0</v>
      </c>
      <c r="I84" s="2">
        <v>745</v>
      </c>
      <c r="J84" s="2">
        <v>962</v>
      </c>
      <c r="K84" s="2">
        <v>0</v>
      </c>
      <c r="N84" s="3">
        <f t="shared" si="2"/>
        <v>2722</v>
      </c>
    </row>
    <row r="85" spans="1:15" x14ac:dyDescent="0.25">
      <c r="D85" s="2" t="s">
        <v>79</v>
      </c>
      <c r="E85" s="2" t="s">
        <v>138</v>
      </c>
      <c r="F85" s="2">
        <v>416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N85" s="3">
        <f t="shared" si="2"/>
        <v>416</v>
      </c>
      <c r="O85" s="1">
        <f>SUM(N82:N85)</f>
        <v>5579</v>
      </c>
    </row>
    <row r="86" spans="1:15" x14ac:dyDescent="0.25">
      <c r="N86" s="7"/>
    </row>
    <row r="87" spans="1:15" x14ac:dyDescent="0.25">
      <c r="A87" t="s">
        <v>80</v>
      </c>
      <c r="D87" s="8" t="s">
        <v>125</v>
      </c>
      <c r="E87" s="8" t="s">
        <v>126</v>
      </c>
      <c r="F87" s="8" t="s">
        <v>1</v>
      </c>
      <c r="G87" s="8" t="s">
        <v>2</v>
      </c>
      <c r="H87" s="8" t="s">
        <v>3</v>
      </c>
      <c r="I87" s="8" t="s">
        <v>4</v>
      </c>
      <c r="J87" s="8" t="s">
        <v>5</v>
      </c>
      <c r="K87" s="8" t="s">
        <v>6</v>
      </c>
      <c r="L87" s="4"/>
      <c r="M87" s="4"/>
      <c r="N87" s="8" t="s">
        <v>7</v>
      </c>
    </row>
    <row r="88" spans="1:15" x14ac:dyDescent="0.25">
      <c r="D88" s="2" t="s">
        <v>81</v>
      </c>
      <c r="E88" s="2" t="s">
        <v>143</v>
      </c>
      <c r="F88" s="2">
        <v>0</v>
      </c>
      <c r="G88" s="2">
        <v>0</v>
      </c>
      <c r="H88" s="2">
        <v>951</v>
      </c>
      <c r="I88" s="2">
        <v>659</v>
      </c>
      <c r="J88" s="2">
        <v>668</v>
      </c>
      <c r="K88" s="2">
        <v>0</v>
      </c>
      <c r="N88" s="3">
        <f t="shared" si="2"/>
        <v>2278</v>
      </c>
    </row>
    <row r="89" spans="1:15" x14ac:dyDescent="0.25">
      <c r="D89" s="2" t="s">
        <v>82</v>
      </c>
      <c r="E89" s="2" t="s">
        <v>137</v>
      </c>
      <c r="F89" s="2">
        <v>0</v>
      </c>
      <c r="G89" s="2">
        <v>0</v>
      </c>
      <c r="H89" s="2">
        <v>0</v>
      </c>
      <c r="I89" s="2">
        <v>312</v>
      </c>
      <c r="J89" s="2">
        <v>0</v>
      </c>
      <c r="K89" s="2">
        <v>0</v>
      </c>
      <c r="N89" s="3">
        <f t="shared" si="2"/>
        <v>312</v>
      </c>
      <c r="O89" s="1">
        <f>SUM(N88:N89)</f>
        <v>2590</v>
      </c>
    </row>
    <row r="90" spans="1:15" x14ac:dyDescent="0.25">
      <c r="D90" s="5"/>
      <c r="E90" s="5"/>
      <c r="F90" s="5"/>
      <c r="G90" s="5"/>
      <c r="H90" s="5"/>
      <c r="I90" s="5"/>
      <c r="J90" s="5"/>
      <c r="K90" s="5"/>
      <c r="N90" s="7"/>
      <c r="O90" s="1"/>
    </row>
    <row r="91" spans="1:15" x14ac:dyDescent="0.25">
      <c r="D91" s="5"/>
      <c r="E91" s="5"/>
      <c r="F91" s="5"/>
      <c r="G91" s="5"/>
      <c r="H91" s="5"/>
      <c r="I91" s="5"/>
      <c r="J91" s="5"/>
      <c r="K91" s="5"/>
      <c r="N91" s="7"/>
      <c r="O91" s="1"/>
    </row>
    <row r="92" spans="1:15" x14ac:dyDescent="0.25">
      <c r="D92" s="5"/>
      <c r="E92" s="5"/>
      <c r="F92" s="5"/>
      <c r="G92" s="5"/>
      <c r="H92" s="5"/>
      <c r="I92" s="5"/>
      <c r="J92" s="5"/>
      <c r="K92" s="5"/>
      <c r="N92" s="7"/>
      <c r="O92" s="1"/>
    </row>
    <row r="93" spans="1:15" x14ac:dyDescent="0.25">
      <c r="D93" s="8" t="s">
        <v>125</v>
      </c>
      <c r="E93" s="8" t="s">
        <v>126</v>
      </c>
      <c r="F93" s="8" t="s">
        <v>83</v>
      </c>
      <c r="G93" s="8" t="s">
        <v>84</v>
      </c>
      <c r="H93" s="8" t="s">
        <v>85</v>
      </c>
      <c r="I93" s="8" t="s">
        <v>86</v>
      </c>
      <c r="J93" s="8" t="s">
        <v>87</v>
      </c>
      <c r="K93" s="8" t="s">
        <v>88</v>
      </c>
      <c r="L93" s="8" t="s">
        <v>89</v>
      </c>
      <c r="M93" s="10" t="s">
        <v>90</v>
      </c>
      <c r="N93" s="8" t="s">
        <v>7</v>
      </c>
    </row>
    <row r="94" spans="1:15" x14ac:dyDescent="0.25">
      <c r="A94" t="s">
        <v>91</v>
      </c>
      <c r="D94" s="2" t="s">
        <v>92</v>
      </c>
      <c r="E94" s="2" t="s">
        <v>137</v>
      </c>
      <c r="F94" s="2">
        <v>0</v>
      </c>
      <c r="G94" s="2">
        <v>1</v>
      </c>
      <c r="H94" s="2">
        <v>0</v>
      </c>
      <c r="I94" s="2">
        <v>1</v>
      </c>
      <c r="J94" s="2">
        <v>0</v>
      </c>
      <c r="K94" s="2">
        <v>0</v>
      </c>
      <c r="L94" s="2">
        <v>0</v>
      </c>
      <c r="M94" s="6">
        <v>0</v>
      </c>
      <c r="N94" s="3">
        <f t="shared" si="2"/>
        <v>2</v>
      </c>
    </row>
    <row r="95" spans="1:15" x14ac:dyDescent="0.25">
      <c r="D95" s="2" t="s">
        <v>93</v>
      </c>
      <c r="E95" s="2" t="s">
        <v>153</v>
      </c>
      <c r="F95" s="2">
        <v>0</v>
      </c>
      <c r="G95" s="2">
        <v>272</v>
      </c>
      <c r="H95" s="2">
        <v>149</v>
      </c>
      <c r="I95" s="2">
        <v>23</v>
      </c>
      <c r="J95" s="2">
        <v>0</v>
      </c>
      <c r="K95" s="2">
        <v>0</v>
      </c>
      <c r="L95" s="2">
        <v>0</v>
      </c>
      <c r="M95" s="6">
        <v>0</v>
      </c>
      <c r="N95" s="3">
        <f t="shared" si="2"/>
        <v>444</v>
      </c>
    </row>
    <row r="96" spans="1:15" x14ac:dyDescent="0.25">
      <c r="D96" s="2" t="s">
        <v>94</v>
      </c>
      <c r="E96" s="2" t="s">
        <v>154</v>
      </c>
      <c r="F96" s="2">
        <v>0</v>
      </c>
      <c r="G96" s="2">
        <v>0</v>
      </c>
      <c r="H96" s="2">
        <v>958</v>
      </c>
      <c r="I96" s="2">
        <v>655</v>
      </c>
      <c r="J96" s="2">
        <v>0</v>
      </c>
      <c r="K96" s="2">
        <v>0</v>
      </c>
      <c r="L96" s="2">
        <v>0</v>
      </c>
      <c r="M96" s="6">
        <v>0</v>
      </c>
      <c r="N96" s="3">
        <f t="shared" si="2"/>
        <v>1613</v>
      </c>
    </row>
    <row r="97" spans="1:15" x14ac:dyDescent="0.25">
      <c r="D97" s="2" t="s">
        <v>95</v>
      </c>
      <c r="E97" s="2" t="s">
        <v>155</v>
      </c>
      <c r="F97" s="2">
        <v>0</v>
      </c>
      <c r="G97" s="2">
        <v>32</v>
      </c>
      <c r="H97" s="2">
        <v>18</v>
      </c>
      <c r="I97" s="2">
        <v>24</v>
      </c>
      <c r="J97" s="2">
        <v>0</v>
      </c>
      <c r="K97" s="2">
        <v>0</v>
      </c>
      <c r="L97" s="2">
        <v>0</v>
      </c>
      <c r="M97" s="6">
        <v>0</v>
      </c>
      <c r="N97" s="3">
        <f t="shared" si="2"/>
        <v>74</v>
      </c>
    </row>
    <row r="98" spans="1:15" x14ac:dyDescent="0.25">
      <c r="D98" s="2" t="s">
        <v>96</v>
      </c>
      <c r="E98" s="2" t="s">
        <v>131</v>
      </c>
      <c r="F98" s="2">
        <v>0</v>
      </c>
      <c r="G98" s="2">
        <v>796</v>
      </c>
      <c r="H98" s="2">
        <v>445</v>
      </c>
      <c r="I98" s="2">
        <v>203</v>
      </c>
      <c r="J98" s="2">
        <v>0</v>
      </c>
      <c r="K98" s="2">
        <v>0</v>
      </c>
      <c r="L98" s="2">
        <v>0</v>
      </c>
      <c r="M98" s="6">
        <v>0</v>
      </c>
      <c r="N98" s="3">
        <f t="shared" si="2"/>
        <v>1444</v>
      </c>
    </row>
    <row r="99" spans="1:15" x14ac:dyDescent="0.25">
      <c r="D99" s="2" t="s">
        <v>97</v>
      </c>
      <c r="E99" s="2" t="s">
        <v>134</v>
      </c>
      <c r="F99" s="2">
        <v>0</v>
      </c>
      <c r="G99" s="2">
        <v>350</v>
      </c>
      <c r="H99" s="2">
        <v>15</v>
      </c>
      <c r="I99" s="2">
        <v>438</v>
      </c>
      <c r="J99" s="2">
        <v>0</v>
      </c>
      <c r="K99" s="2">
        <v>0</v>
      </c>
      <c r="L99" s="2">
        <v>0</v>
      </c>
      <c r="M99" s="6">
        <v>0</v>
      </c>
      <c r="N99" s="3">
        <f t="shared" si="2"/>
        <v>803</v>
      </c>
      <c r="O99" s="1">
        <f>SUM(N94:N99)</f>
        <v>4380</v>
      </c>
    </row>
    <row r="100" spans="1:15" x14ac:dyDescent="0.25">
      <c r="N100" s="7"/>
      <c r="O100" s="1"/>
    </row>
    <row r="101" spans="1:15" x14ac:dyDescent="0.25">
      <c r="N101" s="7"/>
      <c r="O101" s="1"/>
    </row>
    <row r="102" spans="1:15" x14ac:dyDescent="0.25">
      <c r="N102" s="7"/>
    </row>
    <row r="103" spans="1:15" x14ac:dyDescent="0.25">
      <c r="A103" t="s">
        <v>98</v>
      </c>
      <c r="D103" s="2" t="s">
        <v>99</v>
      </c>
      <c r="E103" s="2" t="s">
        <v>137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9</v>
      </c>
      <c r="M103" s="6">
        <v>0</v>
      </c>
      <c r="N103" s="3">
        <f t="shared" si="2"/>
        <v>9</v>
      </c>
    </row>
    <row r="104" spans="1:15" x14ac:dyDescent="0.25">
      <c r="D104" s="2" t="s">
        <v>100</v>
      </c>
      <c r="E104" s="2" t="s">
        <v>153</v>
      </c>
      <c r="F104" s="2">
        <v>0</v>
      </c>
      <c r="G104" s="2">
        <v>0</v>
      </c>
      <c r="H104" s="2">
        <v>0</v>
      </c>
      <c r="I104" s="2">
        <v>0</v>
      </c>
      <c r="J104" s="2">
        <v>202</v>
      </c>
      <c r="K104" s="2">
        <v>900</v>
      </c>
      <c r="L104" s="2">
        <v>1417</v>
      </c>
      <c r="M104" s="6">
        <v>785</v>
      </c>
      <c r="N104" s="3">
        <f t="shared" si="2"/>
        <v>3304</v>
      </c>
    </row>
    <row r="105" spans="1:15" x14ac:dyDescent="0.25">
      <c r="D105" s="2" t="s">
        <v>101</v>
      </c>
      <c r="E105" s="2" t="s">
        <v>154</v>
      </c>
      <c r="F105" s="2">
        <v>0</v>
      </c>
      <c r="G105" s="2">
        <v>0</v>
      </c>
      <c r="H105" s="2">
        <v>0</v>
      </c>
      <c r="I105" s="2">
        <v>0</v>
      </c>
      <c r="J105" s="2">
        <v>1</v>
      </c>
      <c r="K105" s="2">
        <v>1</v>
      </c>
      <c r="L105" s="2">
        <v>0</v>
      </c>
      <c r="M105" s="6">
        <v>296</v>
      </c>
      <c r="N105" s="3">
        <f t="shared" si="2"/>
        <v>298</v>
      </c>
    </row>
    <row r="106" spans="1:15" x14ac:dyDescent="0.25">
      <c r="D106" s="2" t="s">
        <v>102</v>
      </c>
      <c r="E106" s="2" t="s">
        <v>155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595</v>
      </c>
      <c r="L106" s="2">
        <v>149</v>
      </c>
      <c r="M106" s="6">
        <v>476</v>
      </c>
      <c r="N106" s="3">
        <f t="shared" si="2"/>
        <v>1220</v>
      </c>
      <c r="O106" s="1">
        <f>SUM(N103:N106)</f>
        <v>4831</v>
      </c>
    </row>
    <row r="107" spans="1:15" x14ac:dyDescent="0.25">
      <c r="N107" s="7"/>
    </row>
    <row r="108" spans="1:15" x14ac:dyDescent="0.25">
      <c r="N108" s="7"/>
    </row>
    <row r="109" spans="1:15" x14ac:dyDescent="0.25">
      <c r="N109" s="7"/>
    </row>
    <row r="110" spans="1:15" x14ac:dyDescent="0.25">
      <c r="D110" s="8" t="s">
        <v>125</v>
      </c>
      <c r="E110" s="8" t="s">
        <v>126</v>
      </c>
      <c r="F110" s="8" t="s">
        <v>83</v>
      </c>
      <c r="G110" s="8" t="s">
        <v>84</v>
      </c>
      <c r="H110" s="8" t="s">
        <v>85</v>
      </c>
      <c r="I110" s="8" t="s">
        <v>86</v>
      </c>
      <c r="J110" s="8" t="s">
        <v>87</v>
      </c>
      <c r="K110" s="8" t="s">
        <v>88</v>
      </c>
      <c r="L110" s="8" t="s">
        <v>89</v>
      </c>
      <c r="M110" s="10" t="s">
        <v>90</v>
      </c>
      <c r="N110" s="8" t="s">
        <v>7</v>
      </c>
    </row>
    <row r="111" spans="1:15" x14ac:dyDescent="0.25">
      <c r="A111" t="s">
        <v>103</v>
      </c>
      <c r="D111" s="2" t="s">
        <v>104</v>
      </c>
      <c r="E111" s="2" t="s">
        <v>137</v>
      </c>
      <c r="F111" s="2">
        <v>2559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6">
        <v>0</v>
      </c>
      <c r="N111" s="3">
        <f t="shared" si="2"/>
        <v>2559</v>
      </c>
    </row>
    <row r="112" spans="1:15" x14ac:dyDescent="0.25">
      <c r="D112" s="2" t="s">
        <v>105</v>
      </c>
      <c r="E112" s="2" t="s">
        <v>155</v>
      </c>
      <c r="F112" s="2">
        <v>13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6">
        <v>0</v>
      </c>
      <c r="N112" s="3">
        <f t="shared" si="2"/>
        <v>13</v>
      </c>
      <c r="O112" s="1">
        <f>SUM(N111:N112)</f>
        <v>2572</v>
      </c>
    </row>
    <row r="113" spans="1:15" x14ac:dyDescent="0.25">
      <c r="N113" s="7"/>
    </row>
    <row r="114" spans="1:15" x14ac:dyDescent="0.25">
      <c r="F114" t="s">
        <v>164</v>
      </c>
      <c r="N114" s="7"/>
    </row>
    <row r="115" spans="1:15" x14ac:dyDescent="0.25">
      <c r="N115" s="7"/>
    </row>
    <row r="116" spans="1:15" x14ac:dyDescent="0.25">
      <c r="N116" s="7"/>
    </row>
    <row r="117" spans="1:15" x14ac:dyDescent="0.25">
      <c r="A117" t="s">
        <v>106</v>
      </c>
      <c r="D117" s="2" t="s">
        <v>107</v>
      </c>
      <c r="E117" s="2" t="s">
        <v>137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20</v>
      </c>
      <c r="M117" s="6">
        <v>33</v>
      </c>
      <c r="N117" s="3">
        <f t="shared" si="2"/>
        <v>53</v>
      </c>
      <c r="O117" s="5"/>
    </row>
    <row r="118" spans="1:15" x14ac:dyDescent="0.25">
      <c r="D118" s="2" t="s">
        <v>108</v>
      </c>
      <c r="E118" s="2" t="s">
        <v>153</v>
      </c>
      <c r="F118" s="2">
        <v>0</v>
      </c>
      <c r="G118" s="2">
        <v>0</v>
      </c>
      <c r="H118" s="2">
        <v>0</v>
      </c>
      <c r="I118" s="2">
        <v>0</v>
      </c>
      <c r="J118" s="2">
        <v>23</v>
      </c>
      <c r="K118" s="2">
        <v>1062</v>
      </c>
      <c r="L118" s="2">
        <v>466</v>
      </c>
      <c r="M118" s="6">
        <v>822</v>
      </c>
      <c r="N118" s="3">
        <f t="shared" ref="N118:N136" si="3">SUM(F118:M118)</f>
        <v>2373</v>
      </c>
      <c r="O118" s="5"/>
    </row>
    <row r="119" spans="1:15" x14ac:dyDescent="0.25">
      <c r="D119" s="2" t="s">
        <v>109</v>
      </c>
      <c r="E119" s="2" t="s">
        <v>154</v>
      </c>
      <c r="F119" s="2">
        <v>0</v>
      </c>
      <c r="G119" s="2">
        <v>0</v>
      </c>
      <c r="H119" s="2">
        <v>0</v>
      </c>
      <c r="I119" s="2">
        <v>0</v>
      </c>
      <c r="J119" s="2">
        <v>1</v>
      </c>
      <c r="K119" s="2">
        <v>402</v>
      </c>
      <c r="L119" s="2">
        <v>715</v>
      </c>
      <c r="M119" s="6">
        <v>454</v>
      </c>
      <c r="N119" s="3">
        <f t="shared" si="3"/>
        <v>1572</v>
      </c>
      <c r="O119" s="5"/>
    </row>
    <row r="120" spans="1:15" x14ac:dyDescent="0.25">
      <c r="D120" s="2" t="s">
        <v>110</v>
      </c>
      <c r="E120" s="2" t="s">
        <v>155</v>
      </c>
      <c r="F120" s="2">
        <v>0</v>
      </c>
      <c r="G120" s="2">
        <v>0</v>
      </c>
      <c r="H120" s="2">
        <v>0</v>
      </c>
      <c r="I120" s="2">
        <v>0</v>
      </c>
      <c r="J120" s="2">
        <v>7</v>
      </c>
      <c r="K120" s="2">
        <v>661</v>
      </c>
      <c r="L120" s="2">
        <v>725</v>
      </c>
      <c r="M120" s="6">
        <v>335</v>
      </c>
      <c r="N120" s="3">
        <f t="shared" si="3"/>
        <v>1728</v>
      </c>
      <c r="O120" s="7">
        <f>SUM(N117:N120)</f>
        <v>5726</v>
      </c>
    </row>
    <row r="121" spans="1:15" x14ac:dyDescent="0.25">
      <c r="N121" s="7"/>
    </row>
    <row r="122" spans="1:15" x14ac:dyDescent="0.25">
      <c r="N122" s="7"/>
    </row>
    <row r="123" spans="1:15" x14ac:dyDescent="0.25">
      <c r="N123" s="7"/>
    </row>
    <row r="124" spans="1:15" x14ac:dyDescent="0.25">
      <c r="N124" s="7"/>
    </row>
    <row r="125" spans="1:15" x14ac:dyDescent="0.25">
      <c r="N125" s="7"/>
    </row>
    <row r="126" spans="1:15" x14ac:dyDescent="0.25">
      <c r="A126" t="s">
        <v>111</v>
      </c>
      <c r="D126" s="2" t="s">
        <v>112</v>
      </c>
      <c r="E126" s="2" t="s">
        <v>137</v>
      </c>
      <c r="F126" s="2">
        <v>0</v>
      </c>
      <c r="G126" s="2">
        <v>0</v>
      </c>
      <c r="H126" s="2">
        <v>0</v>
      </c>
      <c r="I126" s="2">
        <v>0</v>
      </c>
      <c r="J126" s="2">
        <v>5</v>
      </c>
      <c r="K126" s="2">
        <v>33</v>
      </c>
      <c r="L126" s="2">
        <v>1069</v>
      </c>
      <c r="M126" s="6">
        <v>644</v>
      </c>
      <c r="N126" s="3">
        <f t="shared" si="3"/>
        <v>1751</v>
      </c>
      <c r="O126" s="5"/>
    </row>
    <row r="127" spans="1:15" x14ac:dyDescent="0.25">
      <c r="D127" s="2" t="s">
        <v>113</v>
      </c>
      <c r="E127" s="2" t="s">
        <v>153</v>
      </c>
      <c r="F127" s="2">
        <v>0</v>
      </c>
      <c r="G127" s="2">
        <v>0</v>
      </c>
      <c r="H127" s="2">
        <v>0</v>
      </c>
      <c r="I127" s="2">
        <v>0</v>
      </c>
      <c r="J127" s="2">
        <v>698</v>
      </c>
      <c r="K127" s="2">
        <v>644</v>
      </c>
      <c r="L127" s="2">
        <v>767</v>
      </c>
      <c r="M127" s="6">
        <v>850</v>
      </c>
      <c r="N127" s="3">
        <f t="shared" si="3"/>
        <v>2959</v>
      </c>
      <c r="O127" s="5"/>
    </row>
    <row r="128" spans="1:15" x14ac:dyDescent="0.25">
      <c r="D128" s="2" t="s">
        <v>114</v>
      </c>
      <c r="E128" s="2" t="s">
        <v>154</v>
      </c>
      <c r="F128" s="2">
        <v>0</v>
      </c>
      <c r="G128" s="2">
        <v>0</v>
      </c>
      <c r="H128" s="2">
        <v>0</v>
      </c>
      <c r="I128" s="2">
        <v>0</v>
      </c>
      <c r="J128" s="2">
        <v>1</v>
      </c>
      <c r="K128" s="2">
        <v>0</v>
      </c>
      <c r="L128" s="2">
        <v>366</v>
      </c>
      <c r="M128" s="6">
        <v>188</v>
      </c>
      <c r="N128" s="3">
        <f t="shared" si="3"/>
        <v>555</v>
      </c>
      <c r="O128" s="5"/>
    </row>
    <row r="129" spans="1:15" x14ac:dyDescent="0.25">
      <c r="D129" s="2" t="s">
        <v>115</v>
      </c>
      <c r="E129" s="2" t="s">
        <v>155</v>
      </c>
      <c r="F129" s="2">
        <v>0</v>
      </c>
      <c r="G129" s="2">
        <v>0</v>
      </c>
      <c r="H129" s="2">
        <v>0</v>
      </c>
      <c r="I129" s="2">
        <v>0</v>
      </c>
      <c r="J129" s="2">
        <v>6</v>
      </c>
      <c r="K129" s="2">
        <v>23</v>
      </c>
      <c r="L129" s="2">
        <v>88</v>
      </c>
      <c r="M129" s="6">
        <v>246</v>
      </c>
      <c r="N129" s="3">
        <f t="shared" si="3"/>
        <v>363</v>
      </c>
      <c r="O129" s="7">
        <f>SUM(N126:N129)</f>
        <v>5628</v>
      </c>
    </row>
    <row r="130" spans="1:15" x14ac:dyDescent="0.25">
      <c r="N130" s="7"/>
      <c r="O130" s="5"/>
    </row>
    <row r="131" spans="1:15" x14ac:dyDescent="0.25">
      <c r="N131" s="7"/>
      <c r="O131" s="5"/>
    </row>
    <row r="132" spans="1:15" x14ac:dyDescent="0.25">
      <c r="D132" s="8" t="s">
        <v>125</v>
      </c>
      <c r="E132" s="8" t="s">
        <v>126</v>
      </c>
      <c r="F132" s="13" t="s">
        <v>1</v>
      </c>
      <c r="G132" s="13" t="s">
        <v>2</v>
      </c>
      <c r="H132" s="13" t="s">
        <v>3</v>
      </c>
      <c r="I132" s="13" t="s">
        <v>4</v>
      </c>
      <c r="J132" s="13" t="s">
        <v>5</v>
      </c>
      <c r="K132" s="13" t="s">
        <v>6</v>
      </c>
      <c r="L132" s="13" t="s">
        <v>116</v>
      </c>
      <c r="M132" s="14" t="s">
        <v>117</v>
      </c>
      <c r="N132" s="8" t="s">
        <v>7</v>
      </c>
      <c r="O132" s="5"/>
    </row>
    <row r="133" spans="1:15" x14ac:dyDescent="0.25">
      <c r="A133" t="s">
        <v>163</v>
      </c>
      <c r="D133" s="2" t="s">
        <v>118</v>
      </c>
      <c r="E133" s="2" t="s">
        <v>128</v>
      </c>
      <c r="F133" s="2">
        <v>0</v>
      </c>
      <c r="G133" s="2">
        <v>536</v>
      </c>
      <c r="H133" s="2">
        <v>0</v>
      </c>
      <c r="I133" s="2">
        <v>671</v>
      </c>
      <c r="J133" s="2">
        <v>561</v>
      </c>
      <c r="K133" s="2">
        <v>0</v>
      </c>
      <c r="L133" s="2">
        <v>0</v>
      </c>
      <c r="M133" s="6">
        <v>0</v>
      </c>
      <c r="N133" s="3">
        <f t="shared" si="3"/>
        <v>1768</v>
      </c>
      <c r="O133" s="5"/>
    </row>
    <row r="134" spans="1:15" x14ac:dyDescent="0.25">
      <c r="D134" s="2" t="s">
        <v>119</v>
      </c>
      <c r="E134" s="2" t="s">
        <v>151</v>
      </c>
      <c r="F134" s="2">
        <v>0</v>
      </c>
      <c r="G134" s="2">
        <v>5184</v>
      </c>
      <c r="H134" s="2">
        <v>9176</v>
      </c>
      <c r="I134" s="2">
        <v>6496</v>
      </c>
      <c r="J134" s="2">
        <v>1838</v>
      </c>
      <c r="K134" s="2">
        <v>112</v>
      </c>
      <c r="L134" s="2">
        <v>0</v>
      </c>
      <c r="M134" s="6">
        <v>0</v>
      </c>
      <c r="N134" s="3">
        <f t="shared" si="3"/>
        <v>22806</v>
      </c>
      <c r="O134" s="5"/>
    </row>
    <row r="135" spans="1:15" x14ac:dyDescent="0.25">
      <c r="D135" s="2" t="s">
        <v>120</v>
      </c>
      <c r="E135" s="2" t="s">
        <v>152</v>
      </c>
      <c r="F135" s="2">
        <v>0</v>
      </c>
      <c r="G135" s="2">
        <v>6048</v>
      </c>
      <c r="H135" s="2">
        <v>12056</v>
      </c>
      <c r="I135" s="2">
        <v>4192</v>
      </c>
      <c r="J135" s="2">
        <v>1468</v>
      </c>
      <c r="K135" s="2">
        <v>0</v>
      </c>
      <c r="L135" s="2">
        <v>0</v>
      </c>
      <c r="M135" s="6">
        <v>0</v>
      </c>
      <c r="N135" s="3">
        <f t="shared" si="3"/>
        <v>23764</v>
      </c>
      <c r="O135" s="5"/>
    </row>
    <row r="136" spans="1:15" x14ac:dyDescent="0.25">
      <c r="D136" s="2" t="s">
        <v>121</v>
      </c>
      <c r="E136" s="2" t="s">
        <v>137</v>
      </c>
      <c r="F136" s="2">
        <v>0</v>
      </c>
      <c r="G136" s="2">
        <v>54222</v>
      </c>
      <c r="H136" s="2">
        <v>87624</v>
      </c>
      <c r="I136" s="2">
        <v>51636</v>
      </c>
      <c r="J136" s="2">
        <v>15892</v>
      </c>
      <c r="K136" s="2">
        <v>2086</v>
      </c>
      <c r="L136" s="2">
        <v>0</v>
      </c>
      <c r="M136" s="6">
        <v>0</v>
      </c>
      <c r="N136" s="3">
        <f t="shared" si="3"/>
        <v>211460</v>
      </c>
      <c r="O136" s="7">
        <f>SUM(N133:N136)</f>
        <v>259798</v>
      </c>
    </row>
    <row r="139" spans="1:15" x14ac:dyDescent="0.25">
      <c r="A139" s="20" t="s">
        <v>158</v>
      </c>
      <c r="D139" s="8" t="s">
        <v>125</v>
      </c>
      <c r="E139" s="8" t="s">
        <v>126</v>
      </c>
      <c r="F139" s="24" t="s">
        <v>1</v>
      </c>
      <c r="G139" s="24" t="s">
        <v>2</v>
      </c>
      <c r="H139" s="24" t="s">
        <v>3</v>
      </c>
      <c r="I139" s="24" t="s">
        <v>4</v>
      </c>
      <c r="J139" s="24" t="s">
        <v>5</v>
      </c>
      <c r="K139" s="24"/>
      <c r="L139" s="24"/>
      <c r="M139" s="17"/>
      <c r="N139" s="8" t="s">
        <v>7</v>
      </c>
    </row>
    <row r="140" spans="1:15" x14ac:dyDescent="0.25">
      <c r="D140" s="17" t="s">
        <v>156</v>
      </c>
      <c r="E140" s="17" t="s">
        <v>128</v>
      </c>
      <c r="F140" s="21">
        <v>19812</v>
      </c>
      <c r="G140" s="22">
        <v>30956</v>
      </c>
      <c r="H140" s="22">
        <v>44048</v>
      </c>
      <c r="I140" s="22">
        <v>51002</v>
      </c>
      <c r="J140" s="22">
        <v>56396</v>
      </c>
      <c r="K140" s="22"/>
      <c r="L140" s="23"/>
      <c r="M140" s="2"/>
      <c r="N140" s="2">
        <f>SUM(F140:M140)</f>
        <v>202214</v>
      </c>
    </row>
    <row r="141" spans="1:15" x14ac:dyDescent="0.25">
      <c r="D141" s="17" t="s">
        <v>157</v>
      </c>
      <c r="E141" s="2" t="s">
        <v>152</v>
      </c>
      <c r="F141" s="22">
        <v>1636</v>
      </c>
      <c r="G141" s="22">
        <v>332</v>
      </c>
      <c r="H141" s="22">
        <v>0</v>
      </c>
      <c r="I141" s="22">
        <v>1556</v>
      </c>
      <c r="J141" s="22">
        <v>0</v>
      </c>
      <c r="K141" s="22"/>
      <c r="L141" s="23"/>
      <c r="M141" s="2"/>
      <c r="N141" s="2">
        <f>SUM(F141:M141)</f>
        <v>3524</v>
      </c>
      <c r="O141" s="12">
        <f>SUM(N140:N141)</f>
        <v>205738</v>
      </c>
    </row>
    <row r="142" spans="1:15" x14ac:dyDescent="0.25">
      <c r="G142" s="18"/>
      <c r="H142" s="18"/>
      <c r="I142" s="18"/>
      <c r="J142" s="18"/>
      <c r="K142" s="18"/>
      <c r="L142" s="19"/>
    </row>
    <row r="144" spans="1:15" x14ac:dyDescent="0.25">
      <c r="A144" t="s">
        <v>122</v>
      </c>
    </row>
    <row r="145" spans="4:15" x14ac:dyDescent="0.25">
      <c r="D145" s="8" t="s">
        <v>125</v>
      </c>
      <c r="E145" s="8" t="s">
        <v>126</v>
      </c>
      <c r="F145" s="13"/>
      <c r="G145" s="13" t="s">
        <v>2</v>
      </c>
      <c r="H145" s="13" t="s">
        <v>3</v>
      </c>
      <c r="I145" s="13" t="s">
        <v>4</v>
      </c>
      <c r="J145" s="13" t="s">
        <v>5</v>
      </c>
      <c r="K145" s="13" t="s">
        <v>6</v>
      </c>
      <c r="L145" s="13"/>
      <c r="M145" s="14"/>
      <c r="N145" s="8" t="s">
        <v>7</v>
      </c>
      <c r="O145" s="5"/>
    </row>
    <row r="146" spans="4:15" x14ac:dyDescent="0.25">
      <c r="D146" s="2" t="s">
        <v>123</v>
      </c>
      <c r="E146" s="2" t="s">
        <v>128</v>
      </c>
      <c r="F146" s="15"/>
      <c r="G146" s="15">
        <v>0</v>
      </c>
      <c r="H146" s="15">
        <v>0</v>
      </c>
      <c r="I146" s="15">
        <v>10039</v>
      </c>
      <c r="J146" s="15">
        <v>48213</v>
      </c>
      <c r="K146" s="15">
        <v>25559</v>
      </c>
      <c r="L146" s="15"/>
      <c r="M146" s="16"/>
      <c r="N146" s="3">
        <f>SUM(F146:M146)</f>
        <v>83811</v>
      </c>
      <c r="O146" s="7">
        <f>SUM(N146)</f>
        <v>83811</v>
      </c>
    </row>
    <row r="147" spans="4:15" x14ac:dyDescent="0.25">
      <c r="D147" s="2"/>
      <c r="E147" s="2"/>
      <c r="F147" s="2"/>
      <c r="G147" s="2"/>
      <c r="H147" s="2"/>
      <c r="I147" s="2"/>
      <c r="J147" s="2"/>
      <c r="K147" s="2"/>
      <c r="L147" s="2"/>
      <c r="M147" s="6"/>
      <c r="N147" s="2"/>
      <c r="O147" s="5"/>
    </row>
    <row r="148" spans="4:15" x14ac:dyDescent="0.25">
      <c r="D148" s="2"/>
      <c r="E148" s="2"/>
      <c r="F148" s="2"/>
      <c r="G148" s="2"/>
      <c r="H148" s="2"/>
      <c r="I148" s="2"/>
      <c r="J148" s="2"/>
      <c r="K148" s="2"/>
      <c r="L148" s="2"/>
      <c r="M148" s="6"/>
      <c r="N148" s="2"/>
      <c r="O148" s="5"/>
    </row>
    <row r="149" spans="4:15" x14ac:dyDescent="0.25">
      <c r="D149" s="2"/>
      <c r="E149" s="2"/>
      <c r="F149" s="2"/>
      <c r="G149" s="2"/>
      <c r="H149" s="2"/>
      <c r="I149" s="2"/>
      <c r="J149" s="8" t="s">
        <v>124</v>
      </c>
      <c r="K149" s="2"/>
      <c r="L149" s="2"/>
      <c r="M149" s="6"/>
      <c r="N149" s="3">
        <f>SUM(N3:N147)</f>
        <v>734635</v>
      </c>
      <c r="O149" s="5"/>
    </row>
  </sheetData>
  <pageMargins left="0.7" right="0.7" top="0.75" bottom="0.75" header="0.3" footer="0.3"/>
  <pageSetup paperSize="9" scale="5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2017-09-08T12:57:36Z</cp:lastPrinted>
  <dcterms:created xsi:type="dcterms:W3CDTF">2015-04-24T09:59:10Z</dcterms:created>
  <dcterms:modified xsi:type="dcterms:W3CDTF">2019-01-30T14:55:48Z</dcterms:modified>
</cp:coreProperties>
</file>